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59" documentId="13_ncr:1_{F6CB121F-512D-4AA6-A0C1-0FB36C537598}" xr6:coauthVersionLast="47" xr6:coauthVersionMax="47" xr10:uidLastSave="{2F66C631-7716-454E-B311-7FC6E623617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<sst xmlns="http://schemas.openxmlformats.org/spreadsheetml/2006/main" count="180315" uniqueCount="39126">
  <si>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</si>
  <si>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</si>
  <si>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</si>
  <si>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</si>
  <si>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</si>
  <si>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</si>
  <si>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</si>
  <si>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</si>
  <si>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</si>
  <si>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</si>
  <si>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</si>
  <si>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</si>
  <si>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</si>
  <si>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</si>
  <si>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</si>
  <si>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</si>
  <si>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</si>
  <si>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</si>
  <si>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</si>
  <si>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</si>
  <si>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</si>
  <si>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</si>
  <si>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</si>
  <si>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</si>
  <si>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</si>
  <si>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</si>
  <si>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</si>
  <si>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</si>
  <si>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</si>
  <si>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</si>
  <si>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</si>
  <si>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</si>
  <si>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</si>
  <si>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</si>
  <si>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</si>
  <si>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</si>
  <si>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</si>
  <si>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</si>
  <si>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</si>
  <si>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</si>
  <si>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</si>
  <si>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</si>
  <si>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</si>
  <si>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</si>
  <si>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</si>
  <si>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</si>
  <si>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</si>
  <si>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</si>
  <si>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</si>
  <si>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</si>
  <si>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</si>
  <si>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</si>
  <si>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</si>
  <si>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</si>
  <si>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</si>
  <si>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</si>
  <si>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</si>
  <si>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</si>
  <si>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</si>
  <si>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</si>
  <si>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</si>
  <si>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</si>
  <si>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</si>
  <si>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</si>
  <si>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</si>
  <si>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</si>
  <si>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</si>
  <si>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</si>
  <si>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</si>
  <si>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</si>
  <si>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</si>
  <si>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</si>
  <si>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</si>
  <si>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</si>
  <si>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</si>
  <si>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</si>
  <si>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</si>
  <si>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</si>
  <si>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</si>
  <si>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</si>
  <si>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</si>
  <si>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</si>
  <si>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</si>
  <si>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</si>
  <si>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</si>
  <si>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</si>
  <si>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</si>
  <si>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</si>
  <si>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</si>
  <si>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</si>
  <si>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</si>
  <si>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</si>
  <si>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</si>
  <si>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</si>
  <si>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</si>
  <si>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</si>
  <si>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</si>
  <si>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</si>
  <si>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</si>
  <si>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</si>
  <si>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</si>
  <si>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</si>
  <si>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</si>
  <si>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</si>
  <si>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</si>
  <si>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</si>
  <si>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</si>
  <si>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</si>
  <si>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</si>
  <si>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</si>
  <si>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</si>
  <si>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</si>
  <si>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</si>
  <si>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</si>
  <si>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</si>
  <si>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</si>
  <si>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</si>
  <si>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</si>
  <si>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</si>
  <si>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</si>
  <si>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</si>
  <si>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</si>
  <si>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</si>
  <si>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</si>
  <si>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</si>
  <si>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</si>
  <si>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</si>
  <si>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</si>
  <si>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</si>
  <si>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</si>
  <si>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</si>
  <si>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</si>
  <si>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</si>
  <si>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</si>
  <si>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</si>
  <si>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</si>
  <si>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</si>
  <si>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</si>
  <si>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</si>
  <si>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</si>
  <si>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</si>
  <si>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</si>
  <si>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</si>
  <si>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</si>
  <si>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</si>
  <si>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</si>
  <si>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</si>
  <si>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</si>
  <si>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</si>
  <si>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</si>
  <si>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</si>
  <si>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</si>
  <si>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</si>
  <si>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</si>
  <si>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</si>
  <si>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</si>
  <si>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</si>
  <si>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</si>
  <si>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</si>
  <si>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</si>
  <si>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</si>
  <si>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</si>
  <si>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</si>
  <si>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</si>
  <si>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</si>
  <si>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</si>
  <si>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</si>
  <si>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</si>
  <si>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</si>
  <si>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</si>
  <si>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</si>
  <si>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</si>
  <si>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</si>
  <si>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</si>
  <si>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</si>
  <si>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</si>
  <si>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</si>
  <si>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</si>
  <si>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</si>
  <si>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</si>
  <si>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</si>
  <si>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</si>
  <si>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</si>
  <si>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</si>
  <si>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</si>
  <si>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</si>
  <si>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</si>
  <si>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</si>
  <si>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</si>
  <si>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</si>
  <si>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</si>
  <si>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</si>
  <si>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</si>
  <si>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</si>
  <si>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</si>
  <si>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</si>
  <si>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</si>
  <si>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</si>
  <si>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</si>
  <si>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</si>
  <si>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</si>
  <si>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</si>
  <si>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</si>
  <si>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</si>
  <si>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</si>
  <si>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</si>
  <si>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</si>
  <si>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</si>
  <si>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</si>
  <si>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</si>
  <si>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</si>
  <si>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</si>
  <si>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</si>
  <si>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</si>
  <si>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</si>
  <si>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</si>
  <si>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</si>
  <si>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</si>
  <si>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</si>
  <si>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</si>
  <si>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</si>
  <si>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</si>
  <si>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</si>
  <si>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</si>
  <si>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</si>
  <si>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</si>
  <si>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</si>
  <si>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</si>
  <si>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</si>
  <si>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</si>
  <si>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</si>
  <si>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</si>
  <si>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</si>
  <si>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</si>
  <si>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</si>
  <si>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</si>
  <si>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</si>
  <si>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</si>
  <si>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</si>
  <si>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</si>
  <si>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</si>
  <si>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</si>
  <si>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</si>
  <si>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</si>
  <si>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</si>
  <si>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</si>
  <si>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</si>
  <si>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</si>
  <si>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</si>
  <si>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</si>
  <si>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</si>
  <si>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</si>
  <si>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</si>
  <si>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</si>
  <si>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</si>
  <si>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</si>
  <si>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</si>
  <si>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</si>
  <si>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</si>
  <si>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</si>
  <si>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</si>
  <si>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</si>
  <si>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</si>
  <si>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</si>
  <si>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</si>
  <si>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</si>
  <si>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</si>
  <si>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</si>
  <si>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</si>
  <si>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</si>
  <si>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</si>
  <si>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</si>
  <si>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</si>
  <si>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</si>
  <si>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</si>
  <si>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</si>
  <si>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</si>
  <si>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</si>
  <si>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</si>
  <si>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</si>
  <si>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</si>
  <si>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</si>
  <si>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</si>
  <si>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</si>
  <si>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</si>
  <si>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</si>
  <si>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</si>
  <si>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</si>
  <si>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</si>
  <si>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</si>
  <si>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</si>
  <si>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</si>
  <si>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</si>
  <si>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</si>
  <si>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</si>
  <si>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</si>
  <si>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</si>
  <si>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</si>
  <si>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</si>
  <si>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</si>
  <si>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</si>
  <si>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</si>
  <si>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</si>
  <si>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</si>
  <si>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</si>
  <si>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</si>
  <si>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</si>
  <si>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</si>
  <si>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</si>
  <si>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</si>
  <si>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</si>
  <si>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</si>
  <si>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</si>
  <si>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</si>
  <si>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</si>
  <si>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</si>
  <si>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</si>
  <si>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</si>
  <si>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</si>
  <si>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</si>
  <si>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</si>
  <si>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</si>
  <si>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</si>
  <si>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</si>
  <si>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</si>
  <si>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</si>
  <si>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</si>
  <si>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</si>
  <si>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</si>
  <si>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</si>
  <si>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</si>
  <si>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</si>
  <si>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</si>
  <si>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</si>
  <si>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</si>
  <si>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</si>
  <si>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</si>
  <si>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</si>
  <si>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</si>
  <si>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</si>
  <si>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</si>
  <si>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</si>
  <si>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</si>
  <si>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</si>
  <si>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</si>
  <si>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</si>
  <si>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</si>
  <si>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</si>
  <si>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</si>
  <si>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</si>
  <si>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</si>
  <si>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</si>
  <si>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</si>
  <si>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</si>
  <si>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</si>
  <si>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</si>
  <si>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</si>
  <si>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</si>
  <si>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</si>
  <si>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</si>
  <si>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</si>
  <si>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</si>
  <si>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</si>
  <si>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</si>
  <si>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</si>
  <si>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</si>
  <si>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</si>
  <si>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</si>
  <si>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</si>
  <si>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</si>
  <si>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</si>
  <si>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</si>
  <si>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</si>
  <si>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</si>
  <si>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</si>
  <si>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</si>
  <si>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</si>
  <si>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</si>
  <si>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</si>
  <si>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</si>
  <si>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</si>
  <si>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</si>
  <si>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</si>
  <si>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</si>
  <si>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</si>
  <si>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</si>
  <si>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</si>
  <si>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</si>
  <si>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</si>
  <si>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</si>
  <si>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</si>
  <si>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</si>
  <si>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</si>
  <si>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</si>
  <si>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</si>
  <si>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</si>
  <si>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</si>
  <si>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</si>
  <si>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</si>
  <si>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</si>
  <si>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</si>
  <si>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</si>
  <si>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</si>
  <si>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</si>
  <si>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</si>
  <si>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</si>
  <si>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</si>
  <si>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</si>
  <si>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</si>
  <si>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</si>
  <si>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</si>
  <si>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</si>
  <si>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</si>
  <si>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</si>
  <si>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</si>
  <si>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</si>
  <si>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</si>
  <si>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</si>
  <si>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</si>
  <si>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</si>
  <si>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</si>
  <si>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</si>
  <si>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</si>
  <si>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</si>
  <si>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</si>
  <si>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</si>
  <si>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</si>
  <si>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</si>
  <si>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</si>
  <si>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</si>
  <si>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</si>
  <si>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</si>
  <si>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</si>
  <si>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</si>
  <si>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</si>
  <si>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</si>
  <si>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</si>
  <si>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</si>
  <si>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</si>
  <si>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</si>
  <si>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</si>
  <si>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</si>
  <si>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</si>
  <si>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</si>
  <si>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</si>
  <si>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</si>
  <si>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</si>
  <si>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</si>
  <si>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</si>
  <si>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</si>
  <si>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</si>
  <si>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</si>
  <si>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</si>
  <si>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</si>
  <si>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</si>
  <si>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</si>
  <si>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</si>
  <si>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</si>
  <si>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</si>
  <si>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</si>
  <si>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</si>
  <si>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</si>
  <si>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</si>
  <si>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</si>
  <si>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</si>
  <si>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</si>
  <si>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</si>
  <si>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</si>
  <si>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</si>
  <si>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</si>
  <si>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</si>
  <si>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</si>
  <si>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</si>
  <si>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</si>
  <si>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</si>
  <si>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</si>
  <si>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</si>
  <si>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</si>
  <si>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</si>
  <si>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</si>
  <si>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</si>
  <si>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</si>
  <si>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</si>
  <si>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</si>
  <si>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</si>
  <si>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</si>
  <si>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</si>
  <si>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</si>
  <si>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</si>
  <si>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</si>
  <si>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</si>
  <si>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</si>
  <si>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</si>
  <si>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</si>
  <si>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</si>
  <si>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</si>
  <si>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</si>
  <si>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</si>
  <si>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</si>
  <si>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</si>
  <si>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</si>
  <si>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</si>
  <si>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</si>
  <si>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</si>
  <si>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</si>
  <si>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</si>
  <si>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</si>
  <si>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</si>
  <si>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</si>
  <si>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</si>
  <si>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</si>
  <si>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</si>
  <si>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</si>
  <si>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</si>
  <si>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</si>
  <si>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</si>
  <si>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</si>
  <si>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</si>
  <si>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</si>
  <si>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</si>
  <si>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</si>
  <si>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</si>
  <si>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</si>
  <si>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</si>
  <si>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</si>
  <si>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</si>
  <si>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</si>
  <si>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</si>
  <si>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</si>
  <si>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</si>
  <si>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</si>
  <si>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</si>
  <si>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</si>
  <si>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</si>
  <si>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</si>
  <si>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</si>
  <si>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</si>
  <si>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</si>
  <si>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</si>
  <si>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</si>
  <si>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</si>
  <si>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</si>
  <si>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</si>
  <si>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</si>
  <si>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</si>
  <si>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</si>
  <si>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</si>
  <si>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</si>
  <si>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</si>
  <si>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</si>
  <si>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</si>
  <si>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</si>
  <si>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</si>
  <si>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</si>
  <si>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</si>
  <si>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</si>
  <si>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</si>
  <si>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</si>
  <si>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</si>
  <si>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</si>
  <si>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</si>
  <si>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</si>
  <si>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</si>
  <si>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</si>
  <si>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</si>
  <si>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</si>
  <si>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</si>
  <si>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</si>
  <si>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</si>
  <si>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</si>
  <si>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</si>
  <si>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</si>
  <si>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</si>
  <si>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</si>
  <si>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</si>
  <si>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</si>
  <si>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</si>
  <si>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</si>
  <si>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</si>
  <si>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</si>
  <si>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</si>
  <si>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</si>
  <si>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</si>
  <si>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</si>
  <si>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</si>
  <si>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</si>
  <si>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</si>
  <si>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</si>
  <si>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</si>
  <si>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</si>
  <si>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</si>
  <si>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</si>
  <si>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</si>
  <si>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</si>
  <si>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</si>
  <si>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</si>
  <si>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</si>
  <si>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</si>
  <si>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</si>
  <si>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</si>
  <si>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</si>
  <si>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</si>
  <si>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</si>
  <si>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</si>
  <si>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</si>
  <si>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</si>
  <si>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</si>
  <si>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</si>
  <si>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</si>
  <si>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</si>
  <si>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</si>
  <si>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</si>
  <si>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</si>
  <si>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</si>
  <si>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</si>
  <si>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</si>
  <si>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</si>
  <si>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</si>
  <si>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</si>
  <si>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</si>
  <si>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</si>
  <si>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</si>
  <si>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</si>
  <si>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</si>
  <si>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</si>
  <si>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</si>
  <si>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</si>
  <si>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</si>
  <si>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</si>
  <si>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</si>
  <si>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</si>
  <si>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</si>
  <si>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</si>
  <si>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</si>
  <si>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</si>
  <si>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</si>
  <si>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</si>
  <si>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</si>
  <si>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</si>
  <si>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</si>
  <si>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</si>
  <si>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</si>
  <si>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</si>
  <si>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</si>
  <si>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</si>
  <si>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</si>
  <si>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</si>
  <si>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</si>
  <si>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</si>
  <si>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</si>
  <si>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</si>
  <si>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</si>
  <si>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</si>
  <si>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</si>
  <si>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</si>
  <si>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</si>
  <si>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</si>
  <si>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</si>
  <si>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</si>
  <si>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</si>
  <si>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</si>
  <si>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</si>
  <si>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</si>
  <si>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</si>
  <si>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</si>
  <si>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</si>
  <si>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</si>
  <si>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</si>
  <si>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</si>
  <si>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</si>
  <si>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</si>
  <si>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</si>
  <si>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</si>
  <si>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</si>
  <si>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</si>
  <si>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</si>
  <si>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</si>
  <si>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</si>
  <si>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</si>
  <si>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</si>
  <si>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</si>
  <si>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</si>
  <si>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</si>
  <si>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</si>
  <si>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</si>
  <si>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</si>
  <si>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</si>
  <si>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</si>
  <si>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</si>
  <si>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</si>
  <si>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</si>
  <si>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</si>
  <si>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</si>
  <si>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</si>
  <si>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</si>
  <si>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</si>
  <si>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</si>
  <si>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</si>
  <si>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</si>
  <si>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</si>
  <si>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</si>
  <si>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</si>
  <si>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</si>
  <si>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</si>
  <si>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</si>
  <si>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</si>
  <si>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</si>
  <si>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</si>
  <si>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</si>
  <si>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</si>
  <si>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</si>
  <si>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</si>
  <si>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</si>
  <si>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</si>
  <si>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</si>
  <si>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</si>
  <si>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</si>
  <si>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</si>
  <si>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</si>
  <si>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</si>
  <si>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</si>
  <si>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</si>
  <si>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</si>
  <si>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</si>
  <si>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</si>
  <si>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</si>
  <si>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</si>
  <si>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</si>
  <si>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</si>
  <si>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</si>
  <si>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</si>
  <si>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</si>
  <si>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</si>
  <si>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</si>
  <si>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</si>
  <si>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</si>
  <si>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</si>
  <si>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</si>
  <si>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</si>
  <si>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</si>
  <si>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</si>
  <si>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</si>
  <si>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</si>
  <si>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</si>
  <si>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</si>
  <si>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</si>
  <si>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</si>
  <si>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</si>
  <si>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</si>
  <si>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</si>
  <si>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</si>
  <si>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</si>
  <si>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</si>
  <si>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</si>
  <si>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</si>
  <si>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</si>
  <si>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</si>
  <si>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</si>
  <si>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</si>
  <si>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</si>
  <si>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</si>
  <si>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</si>
  <si>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</si>
  <si>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</si>
  <si>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</si>
  <si>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</si>
  <si>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</si>
  <si>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</si>
  <si>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</si>
  <si>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</si>
  <si>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</si>
  <si>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</si>
  <si>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</si>
  <si>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</si>
  <si>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</si>
  <si>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</si>
  <si>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</si>
  <si>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</si>
  <si>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</si>
  <si>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</si>
  <si>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</si>
  <si>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</si>
  <si>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</si>
  <si>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</si>
  <si>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</si>
  <si>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</si>
  <si>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</si>
  <si>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</si>
  <si>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</si>
  <si>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</si>
  <si>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</si>
  <si>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</si>
  <si>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</si>
  <si>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</si>
  <si>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</si>
  <si>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</si>
  <si>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</si>
  <si>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</si>
  <si>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</si>
  <si>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</si>
  <si>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</si>
  <si>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</si>
  <si>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</si>
  <si>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</si>
  <si>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</si>
  <si>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</si>
  <si>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</si>
  <si>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</si>
  <si>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</si>
  <si>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</si>
  <si>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</si>
  <si>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</si>
  <si>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</si>
  <si>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</si>
  <si>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</si>
  <si>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</si>
  <si>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</si>
  <si>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</si>
  <si>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</si>
  <si>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</si>
  <si>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</si>
  <si>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</si>
  <si>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</si>
  <si>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</si>
  <si>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</si>
  <si>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</si>
  <si>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</si>
  <si>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</si>
  <si>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</si>
  <si>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</si>
  <si>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</si>
  <si>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</si>
  <si>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</si>
  <si>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</si>
  <si>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</si>
  <si>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</si>
  <si>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</si>
  <si>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</si>
  <si>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</si>
  <si>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</si>
  <si>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</si>
  <si>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</si>
  <si>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</si>
  <si>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</si>
  <si>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</si>
  <si>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</si>
  <si>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</si>
  <si>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</si>
  <si>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</si>
  <si>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</si>
  <si>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</si>
  <si>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</si>
  <si>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</si>
  <si>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</si>
  <si>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</si>
  <si>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</si>
  <si>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</si>
  <si>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</si>
  <si>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</si>
  <si>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</si>
  <si>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</si>
  <si>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</si>
  <si>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</si>
  <si>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</si>
  <si>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</si>
  <si>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</si>
  <si>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</si>
  <si>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</si>
  <si>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</si>
  <si>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</si>
  <si>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</si>
  <si>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</si>
  <si>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</si>
  <si>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</si>
  <si>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</si>
  <si>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</si>
  <si>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</si>
  <si>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</si>
  <si>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</si>
  <si>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</si>
  <si>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</si>
  <si>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</si>
  <si>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</si>
  <si>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</si>
  <si>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</si>
  <si>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</si>
  <si>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</si>
  <si>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</si>
  <si>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</si>
  <si>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</si>
  <si>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</si>
  <si>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</si>
  <si>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</si>
  <si>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</si>
  <si>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</si>
  <si>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</si>
  <si>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</si>
  <si>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</si>
  <si>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</si>
  <si>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</si>
  <si>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</si>
  <si>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</si>
  <si>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</si>
  <si>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</si>
  <si>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</si>
  <si>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</si>
  <si>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</si>
  <si>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</si>
  <si>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</si>
  <si>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</si>
  <si>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</si>
  <si>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</si>
  <si>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</si>
  <si>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</si>
  <si>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</si>
  <si>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</si>
  <si>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</si>
  <si>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</si>
  <si>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</si>
  <si>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</si>
  <si>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</si>
  <si>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</si>
  <si>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</si>
  <si>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</si>
  <si>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</si>
  <si>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</si>
  <si>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</si>
  <si>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</si>
  <si>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</si>
  <si>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</si>
  <si>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</si>
  <si>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</si>
  <si>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</si>
  <si>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</si>
  <si>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</si>
  <si>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</si>
  <si>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</si>
  <si>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</si>
  <si>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</si>
  <si>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</si>
  <si>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</si>
  <si>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</si>
  <si>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</si>
  <si>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</si>
  <si>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</si>
  <si>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</si>
  <si>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</si>
  <si>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</si>
  <si>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</si>
  <si>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</si>
  <si>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</si>
  <si>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</si>
  <si>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</si>
  <si>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</si>
  <si>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</si>
  <si>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</si>
  <si>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</si>
  <si>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</si>
  <si>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</si>
  <si>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</si>
  <si>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</si>
  <si>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</si>
  <si>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</si>
  <si>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</si>
  <si>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</si>
  <si>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</si>
  <si>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</si>
  <si>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</si>
  <si>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</si>
  <si>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</si>
  <si>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</si>
  <si>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</si>
  <si>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</si>
  <si>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</si>
  <si>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</si>
  <si>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</si>
  <si>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</si>
  <si>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</si>
  <si>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</si>
  <si>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</si>
  <si>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</si>
  <si>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</si>
  <si>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</si>
  <si>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</si>
  <si>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</si>
  <si>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</si>
  <si>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</si>
  <si>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</si>
  <si>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</si>
  <si>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</si>
  <si>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</si>
  <si>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</si>
  <si>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</si>
  <si>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</si>
  <si>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</si>
  <si>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</si>
  <si>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</si>
  <si>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</si>
  <si>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</si>
  <si>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</si>
  <si>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</si>
  <si>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</si>
  <si>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</si>
  <si>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</si>
  <si>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</si>
  <si>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</si>
  <si>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</si>
  <si>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</si>
  <si>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</si>
  <si>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</si>
  <si>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</si>
  <si>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</si>
  <si>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</si>
  <si>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</si>
  <si>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</si>
  <si>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</si>
  <si>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</si>
  <si>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</si>
  <si>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</si>
  <si>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</si>
  <si>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</si>
  <si>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</si>
  <si>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</si>
  <si>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</si>
  <si>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</si>
  <si>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</si>
  <si>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</si>
  <si>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</si>
  <si>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</si>
  <si>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</si>
  <si>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</si>
  <si>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</si>
  <si>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</si>
  <si>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</si>
  <si>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</si>
  <si>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</si>
  <si>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</si>
  <si>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</si>
  <si>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</si>
  <si>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</si>
  <si>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</si>
  <si>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</si>
  <si>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</si>
  <si>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</si>
  <si>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</si>
  <si>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</si>
  <si>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</si>
  <si>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</si>
  <si>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</si>
  <si>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</si>
  <si>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</si>
  <si>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</si>
  <si>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</si>
  <si>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</si>
  <si>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</si>
  <si>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</si>
  <si>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</si>
  <si>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</si>
  <si>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</si>
  <si>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</si>
  <si>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</si>
  <si>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</si>
  <si>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</si>
  <si>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</si>
  <si>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</si>
  <si>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</si>
  <si>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</si>
  <si>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</si>
  <si>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</si>
  <si>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</si>
  <si>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</si>
  <si>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</si>
  <si>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</si>
  <si>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</si>
  <si>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</si>
  <si>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</si>
  <si>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</si>
  <si>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</si>
  <si>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</si>
  <si>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</si>
  <si>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</si>
  <si>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</si>
  <si>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</si>
  <si>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</si>
  <si>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</si>
  <si>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</si>
  <si>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</si>
  <si>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</si>
  <si>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</si>
  <si>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</si>
  <si>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</si>
  <si>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</si>
  <si>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</si>
  <si>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</si>
  <si>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</si>
  <si>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</si>
  <si>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</si>
  <si>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</si>
  <si>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</si>
  <si>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</si>
  <si>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</si>
  <si>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</si>
  <si>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</si>
  <si>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</si>
  <si>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</si>
  <si>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</si>
  <si>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</si>
  <si>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</si>
  <si>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</si>
  <si>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</si>
  <si>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</si>
  <si>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</si>
  <si>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</si>
  <si>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</si>
  <si>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</si>
  <si>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</si>
  <si>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</si>
  <si>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</si>
  <si>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</si>
  <si>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</si>
  <si>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</si>
  <si>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</si>
  <si>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</si>
  <si>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</si>
  <si>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</si>
  <si>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</si>
  <si>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</si>
  <si>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</si>
  <si>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</si>
  <si>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</si>
  <si>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</si>
  <si>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</si>
  <si>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</si>
  <si>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</si>
  <si>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</si>
  <si>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</si>
  <si>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</si>
  <si>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</si>
  <si>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</si>
  <si>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</si>
  <si>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</si>
  <si>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</si>
  <si>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</si>
  <si>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</si>
  <si>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</si>
  <si>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</si>
  <si>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</si>
  <si>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</si>
  <si>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</si>
  <si>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</si>
  <si>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</si>
  <si>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</si>
  <si>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</si>
  <si>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</si>
  <si>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</si>
  <si>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</si>
  <si>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</si>
  <si>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</si>
  <si>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</si>
  <si>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</si>
  <si>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</si>
  <si>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</si>
  <si>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</si>
  <si>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</si>
  <si>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</si>
  <si>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</si>
  <si>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</si>
  <si>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</si>
  <si>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</si>
  <si>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</si>
  <si>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</si>
  <si>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</si>
  <si>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</si>
  <si>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</si>
  <si>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</si>
  <si>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</si>
  <si>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</si>
  <si>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</si>
  <si>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</si>
  <si>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</si>
  <si>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</si>
  <si>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</si>
  <si>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</si>
  <si>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</si>
  <si>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</si>
  <si>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</si>
  <si>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</si>
  <si>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</si>
  <si>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</si>
  <si>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</si>
  <si>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</si>
  <si>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</si>
  <si>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</si>
  <si>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</si>
  <si>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</si>
  <si>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</si>
  <si>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</si>
  <si>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</si>
  <si>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</si>
  <si>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</si>
  <si>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</si>
  <si>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</si>
  <si>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</si>
  <si>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</si>
  <si>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</si>
  <si>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</si>
  <si>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</si>
  <si>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</si>
  <si>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</si>
  <si>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</si>
  <si>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</si>
  <si>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</si>
  <si>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</si>
  <si>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</si>
  <si>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</si>
  <si>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</si>
  <si>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</si>
  <si>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</si>
  <si>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</si>
  <si>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</si>
  <si>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</si>
  <si>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</si>
  <si>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</si>
  <si>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</si>
  <si>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</si>
  <si>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</si>
  <si>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</si>
  <si>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</si>
  <si>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</si>
  <si>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</si>
  <si>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</si>
  <si>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</si>
  <si>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</si>
  <si>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</si>
  <si>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</si>
  <si>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</si>
  <si>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</si>
  <si>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</si>
  <si>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</si>
  <si>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</si>
  <si>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</si>
  <si>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</si>
  <si>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</si>
  <si>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</si>
  <si>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</si>
  <si>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</si>
  <si>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</si>
  <si>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</si>
  <si>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</si>
  <si>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</si>
  <si>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</si>
  <si>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</si>
  <si>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</si>
  <si>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</si>
  <si>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</si>
  <si>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</si>
  <si>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</si>
  <si>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</si>
  <si>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</si>
  <si>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</si>
  <si>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</si>
  <si>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</si>
  <si>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</si>
  <si>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</si>
  <si>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</si>
  <si>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</si>
  <si>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</si>
  <si>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</si>
  <si>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</si>
  <si>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</si>
  <si>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</si>
  <si>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</si>
  <si>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</si>
  <si>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</si>
  <si>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</si>
  <si>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</si>
  <si>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</si>
  <si>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</si>
  <si>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</si>
  <si>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</si>
  <si>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</si>
  <si>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</si>
  <si>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</si>
  <si>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</si>
  <si>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</si>
  <si>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</si>
  <si>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</si>
  <si>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</si>
  <si>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</si>
  <si>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</si>
  <si>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</si>
  <si>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</si>
  <si>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</si>
  <si>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</si>
  <si>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</si>
  <si>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</si>
  <si>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</si>
  <si>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</si>
  <si>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</si>
  <si>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</si>
  <si>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</si>
  <si>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</si>
  <si>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</si>
  <si>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</si>
  <si>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</si>
  <si>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</si>
  <si>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</si>
  <si>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</si>
  <si>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</si>
  <si>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</si>
  <si>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</si>
  <si>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</si>
  <si>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</si>
  <si>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</si>
  <si>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</si>
  <si>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</si>
  <si>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</si>
  <si>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</si>
  <si>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</si>
  <si>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</si>
  <si>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</si>
  <si>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</si>
  <si>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</si>
  <si>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</si>
  <si>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</si>
  <si>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</si>
  <si>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</si>
  <si>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</si>
  <si>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</si>
  <si>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</si>
  <si>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</si>
  <si>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</si>
  <si>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</si>
  <si>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</si>
  <si>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</si>
  <si>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</si>
  <si>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</si>
  <si>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</si>
  <si>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</si>
  <si>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</si>
  <si>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</si>
  <si>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</si>
  <si>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</si>
  <si>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</si>
  <si>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</si>
  <si>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</si>
  <si>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</si>
  <si>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</si>
  <si>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</si>
  <si>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</si>
  <si>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</si>
  <si>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</si>
  <si>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</si>
  <si>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</si>
  <si>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</si>
  <si>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</si>
  <si>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</si>
  <si>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</si>
  <si>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</si>
  <si>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</si>
  <si>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</si>
  <si>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</si>
  <si>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</si>
  <si>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</si>
  <si>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</si>
  <si>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</si>
  <si>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</si>
  <si>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</si>
  <si>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</si>
  <si>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</si>
  <si>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</si>
  <si>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</si>
  <si>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</si>
  <si>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</si>
  <si>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</si>
  <si>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</si>
  <si>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</si>
  <si>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</si>
  <si>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</si>
  <si>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</si>
  <si>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</si>
  <si>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</si>
  <si>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</si>
  <si>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</si>
  <si>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</si>
  <si>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</si>
  <si>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</si>
  <si>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</si>
  <si>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</si>
  <si>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</si>
  <si>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</si>
  <si>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</si>
  <si>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</si>
  <si>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</si>
  <si>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</si>
  <si>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</si>
  <si>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</si>
  <si>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</si>
  <si>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</si>
  <si>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</si>
  <si>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</si>
  <si>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</si>
  <si>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</si>
  <si>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</si>
  <si>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</si>
  <si>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</si>
  <si>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</si>
  <si>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</si>
  <si>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</si>
  <si>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</si>
  <si>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</si>
  <si>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</si>
  <si>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</si>
  <si>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</si>
  <si>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</si>
  <si>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</si>
  <si>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</si>
  <si>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</si>
  <si>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</si>
  <si>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</si>
  <si>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</si>
  <si>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</si>
  <si>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</si>
  <si>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</si>
  <si>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</si>
  <si>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</si>
  <si>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</si>
  <si>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</si>
  <si>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</si>
  <si>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</si>
  <si>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</si>
  <si>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</si>
  <si>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</si>
  <si>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</si>
  <si>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</si>
  <si>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</si>
  <si>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</si>
  <si>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</si>
  <si>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</si>
  <si>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</si>
  <si>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</si>
  <si>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</si>
  <si>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</si>
  <si>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</si>
  <si>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</si>
  <si>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</si>
  <si>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</si>
  <si>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</si>
  <si>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</si>
  <si>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</si>
  <si>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</si>
  <si>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</si>
  <si>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</si>
  <si>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</si>
  <si>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</si>
  <si>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</si>
  <si>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</si>
  <si>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</si>
  <si>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</si>
  <si>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</si>
  <si>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</si>
  <si>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</si>
  <si>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</si>
  <si>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</si>
  <si>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</si>
  <si>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</si>
  <si>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</si>
  <si>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</si>
  <si>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</si>
  <si>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</si>
  <si>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</si>
  <si>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</si>
  <si>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</si>
  <si>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</si>
  <si>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</si>
  <si>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</si>
  <si>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</si>
  <si>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</si>
  <si>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</si>
  <si>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</si>
  <si>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</si>
  <si>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</si>
  <si>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</si>
  <si>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</si>
  <si>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</si>
  <si>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</si>
  <si>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</si>
  <si>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</si>
  <si>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</si>
  <si>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</si>
  <si>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</si>
  <si>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</si>
  <si>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</si>
  <si>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</si>
  <si>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</si>
  <si>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</si>
  <si>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</si>
  <si>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</si>
  <si>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</si>
  <si>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</si>
  <si>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</si>
  <si>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</si>
  <si>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</si>
  <si>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</si>
  <si>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</si>
  <si>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</si>
  <si>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</si>
  <si>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</si>
  <si>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</si>
  <si>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</si>
  <si>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</si>
  <si>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</si>
  <si>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</si>
  <si>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</si>
  <si>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</si>
  <si>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</si>
  <si>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</si>
  <si>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</si>
  <si>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</si>
  <si>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</si>
  <si>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</si>
  <si>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</si>
  <si>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</si>
  <si>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</si>
  <si>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</si>
  <si>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</si>
  <si>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</si>
  <si>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</si>
  <si>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</si>
  <si>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</si>
  <si>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</si>
  <si>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</si>
  <si>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</si>
  <si>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</si>
  <si>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</si>
  <si>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</si>
  <si>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</si>
  <si>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</si>
  <si>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</si>
  <si>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</si>
  <si>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</si>
  <si>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</si>
  <si>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</si>
  <si>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</si>
  <si>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</si>
  <si>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</si>
  <si>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</si>
  <si>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</si>
  <si>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</si>
  <si>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</si>
  <si>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</si>
  <si>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</si>
  <si>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</si>
  <si>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</si>
  <si>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</si>
  <si>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</si>
  <si>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</si>
  <si>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</si>
  <si>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</si>
  <si>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</si>
  <si>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</si>
  <si>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</si>
  <si>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</si>
  <si>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</si>
  <si>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</si>
  <si>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</si>
  <si>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</si>
  <si>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</si>
  <si>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</si>
  <si>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</si>
  <si>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</si>
  <si>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</si>
  <si>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</si>
  <si>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</si>
  <si>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</si>
  <si>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</si>
  <si>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</si>
  <si>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</si>
  <si>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</si>
  <si>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</si>
  <si>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</si>
  <si>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</si>
  <si>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</si>
  <si>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</si>
  <si>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</si>
  <si>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</si>
  <si>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</si>
  <si>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</si>
  <si>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</si>
  <si>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</si>
  <si>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</si>
  <si>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</si>
  <si>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</si>
  <si>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</si>
  <si>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</si>
  <si>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</si>
  <si>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</si>
  <si>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</si>
  <si>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</si>
  <si>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</si>
  <si>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</si>
  <si>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</si>
  <si>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</si>
  <si>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</si>
  <si>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</si>
  <si>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</si>
  <si>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</si>
  <si>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</si>
  <si>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</si>
  <si>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</si>
  <si>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</si>
  <si>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</si>
  <si>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</si>
  <si>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</si>
  <si>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</si>
  <si>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</si>
  <si>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</si>
  <si>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</si>
  <si>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</si>
  <si>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</si>
  <si>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</si>
  <si>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</si>
  <si>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</si>
  <si>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</si>
  <si>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</si>
  <si>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</si>
  <si>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</si>
  <si>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</si>
  <si>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</si>
  <si>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</si>
  <si>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</si>
  <si>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</si>
  <si>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</si>
  <si>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</si>
  <si>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</si>
  <si>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</si>
  <si>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</si>
  <si>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</si>
  <si>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</si>
  <si>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</si>
  <si>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</si>
  <si>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</si>
  <si>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</si>
  <si>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</si>
  <si>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</si>
  <si>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</si>
  <si>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</si>
  <si>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</si>
  <si>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</si>
  <si>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</si>
  <si>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</si>
  <si>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</si>
  <si>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</si>
  <si>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</si>
  <si>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</si>
  <si>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</si>
  <si>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</si>
  <si>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</si>
  <si>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</si>
  <si>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</si>
  <si>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</si>
  <si>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</si>
  <si>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</si>
  <si>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</si>
  <si>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</si>
  <si>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</si>
  <si>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</si>
  <si>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</si>
  <si>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</si>
  <si>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</si>
  <si>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</si>
  <si>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</si>
  <si>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</si>
  <si>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</si>
  <si>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</si>
  <si>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</si>
  <si>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</si>
  <si>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</si>
  <si>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</si>
  <si>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</si>
  <si>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</si>
  <si>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</si>
  <si>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</si>
  <si>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</si>
  <si>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</si>
  <si>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</si>
  <si>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</si>
  <si>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</si>
  <si>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</si>
  <si>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</si>
  <si>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</si>
  <si>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</si>
  <si>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</si>
  <si>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</si>
  <si>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</si>
  <si>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</si>
  <si>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</si>
  <si>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</si>
  <si>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</si>
  <si>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</si>
  <si>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</si>
  <si>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</si>
  <si>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</si>
  <si>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</si>
  <si>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</si>
  <si>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</si>
  <si>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</si>
  <si>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</si>
  <si>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</si>
  <si>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</si>
  <si>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</si>
  <si>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</si>
  <si>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</si>
  <si>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</si>
  <si>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</si>
  <si>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</si>
  <si>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</si>
  <si>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</si>
  <si>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</si>
  <si>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</si>
  <si>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</si>
  <si>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</si>
  <si>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</si>
  <si>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</si>
  <si>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</si>
  <si>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</si>
  <si>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</si>
  <si>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</si>
  <si>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</si>
  <si>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</si>
  <si>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</si>
  <si>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</si>
  <si>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</si>
  <si>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</si>
  <si>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</si>
  <si>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</si>
  <si>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</si>
  <si>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</si>
  <si>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</si>
  <si>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</si>
  <si>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</si>
  <si>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</si>
  <si>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</si>
  <si>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</si>
  <si>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</si>
  <si>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</si>
  <si>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</si>
  <si>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</si>
  <si>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</si>
  <si>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</si>
  <si>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</si>
  <si>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</si>
  <si>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</si>
  <si>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</si>
  <si>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</si>
  <si>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</si>
  <si>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</si>
  <si>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</si>
  <si>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</si>
  <si>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</si>
  <si>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</si>
  <si>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</si>
  <si>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</si>
  <si>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</si>
  <si>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</si>
  <si>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</si>
  <si>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</si>
  <si>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</si>
  <si>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</si>
  <si>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</si>
  <si>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</si>
  <si>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</si>
  <si>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</si>
  <si>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</si>
  <si>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</si>
  <si>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</si>
  <si>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</si>
  <si>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</si>
  <si>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</si>
  <si>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</si>
  <si>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</si>
  <si>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</si>
  <si>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</si>
  <si>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</si>
  <si>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</si>
  <si>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</si>
  <si>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</si>
  <si>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</si>
  <si>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</si>
  <si>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</si>
  <si>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</si>
  <si>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</si>
  <si>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</si>
  <si>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</si>
  <si>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</si>
  <si>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</si>
  <si>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</si>
  <si>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</si>
  <si>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</si>
  <si>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</si>
  <si>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</si>
  <si>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</si>
  <si>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</si>
  <si>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</si>
  <si>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</si>
  <si>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</si>
  <si>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</si>
  <si>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</si>
  <si>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</si>
  <si>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</si>
  <si>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</si>
  <si>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</si>
  <si>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</si>
  <si>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</si>
  <si>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</si>
  <si>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</si>
  <si>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</si>
  <si>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</si>
  <si>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</si>
  <si>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</si>
  <si>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</si>
  <si>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</si>
  <si>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</si>
  <si>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</si>
  <si>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</si>
  <si>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</si>
  <si>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</si>
  <si>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</si>
  <si>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</si>
  <si>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</si>
  <si>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</si>
  <si>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</si>
  <si>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</si>
  <si>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</si>
  <si>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</si>
  <si>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</si>
  <si>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</si>
  <si>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</si>
  <si>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</si>
  <si>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</si>
  <si>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</si>
  <si>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</si>
  <si>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</si>
  <si>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</si>
  <si>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</si>
  <si>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</si>
  <si>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</si>
  <si>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</si>
  <si>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</si>
  <si>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</si>
  <si>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</si>
  <si>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</si>
  <si>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</si>
  <si>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</si>
  <si>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</si>
  <si>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</si>
  <si>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</si>
  <si>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</si>
  <si>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</si>
  <si>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</si>
  <si>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</si>
  <si>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</si>
  <si>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</si>
  <si>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</si>
  <si>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</si>
  <si>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</si>
  <si>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</si>
  <si>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</si>
  <si>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</si>
  <si>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</si>
  <si>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</si>
  <si>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</si>
  <si>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</si>
  <si>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</si>
  <si>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</si>
  <si>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</si>
  <si>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</si>
  <si>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</si>
  <si>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</si>
  <si>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</si>
  <si>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</si>
  <si>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</si>
  <si>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</si>
  <si>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</si>
  <si>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</si>
  <si>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</si>
  <si>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</si>
  <si>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</si>
  <si>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</si>
  <si>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</si>
  <si>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</si>
  <si>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</si>
  <si>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</si>
  <si>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</si>
  <si>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</si>
  <si>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</si>
  <si>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</si>
  <si>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</si>
  <si>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</si>
  <si>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</si>
  <si>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</si>
  <si>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</si>
  <si>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</si>
  <si>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</si>
  <si>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</si>
  <si>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</si>
  <si>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</si>
  <si>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</si>
  <si>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</si>
  <si>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</si>
  <si>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</si>
  <si>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</si>
  <si>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</si>
  <si>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</si>
  <si>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</si>
  <si>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</si>
  <si>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</si>
  <si>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</si>
  <si>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</si>
  <si>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</si>
  <si>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</si>
  <si>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</si>
  <si>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</si>
  <si>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</si>
  <si>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</si>
  <si>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</si>
  <si>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</si>
  <si>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</si>
  <si>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</si>
  <si>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</si>
  <si>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</si>
  <si>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</si>
  <si>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</si>
  <si>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</si>
  <si>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</si>
  <si>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</si>
  <si>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</si>
  <si>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</si>
  <si>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</si>
  <si>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</si>
  <si>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</si>
  <si>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</si>
  <si>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</si>
  <si>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</si>
  <si>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</si>
  <si>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</si>
  <si>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</si>
  <si>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</si>
  <si>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</si>
  <si>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</si>
  <si>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</si>
  <si>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</si>
  <si>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</si>
  <si>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</si>
  <si>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</si>
  <si>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</si>
  <si>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</si>
  <si>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</si>
  <si>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</si>
  <si>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</si>
  <si>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</si>
  <si>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</si>
  <si>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</si>
  <si>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</si>
  <si>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</si>
  <si>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</si>
  <si>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</si>
  <si>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</si>
  <si>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</si>
  <si>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</si>
  <si>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</si>
  <si>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</si>
  <si>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</si>
  <si>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</si>
  <si>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</si>
  <si>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</si>
  <si>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</si>
  <si>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</si>
  <si>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</si>
  <si>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</si>
  <si>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</si>
  <si>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</si>
  <si>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</si>
  <si>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</si>
  <si>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</si>
  <si>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</si>
  <si>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</si>
  <si>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</si>
  <si>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</si>
  <si>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</si>
  <si>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</si>
  <si>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</si>
  <si>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</si>
  <si>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</si>
  <si>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</si>
  <si>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</si>
  <si>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</si>
  <si>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</si>
  <si>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</si>
  <si>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</si>
  <si>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</si>
  <si>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</si>
  <si>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</si>
  <si>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</si>
  <si>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</si>
  <si>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</si>
  <si>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</si>
  <si>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</si>
  <si>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</si>
  <si>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</si>
  <si>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</si>
  <si>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</si>
  <si>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</si>
  <si>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</si>
  <si>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</si>
  <si>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</si>
  <si>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</si>
  <si>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</si>
  <si>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</si>
  <si>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</si>
  <si>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</si>
  <si>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</si>
  <si>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</si>
  <si>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</si>
  <si>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</si>
  <si>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</si>
  <si>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</si>
  <si>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</si>
  <si>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</si>
  <si>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</si>
  <si>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</si>
  <si>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</si>
  <si>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</si>
  <si>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</si>
  <si>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</si>
  <si>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</si>
  <si>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</si>
  <si>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</si>
  <si>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</si>
  <si>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</si>
  <si>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</si>
  <si>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</si>
  <si>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</si>
  <si>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</si>
  <si>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</si>
  <si>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</si>
  <si>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</si>
  <si>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</si>
  <si>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</si>
  <si>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</si>
  <si>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</si>
  <si>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</si>
  <si>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</si>
  <si>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</si>
  <si>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</si>
  <si>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</si>
  <si>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</si>
  <si>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</si>
  <si>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</si>
  <si>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</si>
  <si>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</si>
  <si>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</si>
  <si>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</si>
  <si>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</si>
  <si>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</si>
  <si>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</si>
  <si>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</si>
  <si>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</si>
  <si>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</si>
  <si>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</si>
  <si>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</si>
  <si>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</si>
  <si>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</si>
  <si>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</si>
  <si>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</si>
  <si>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</si>
  <si>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</si>
  <si>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</si>
  <si>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</si>
  <si>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</si>
  <si>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</si>
  <si>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</si>
  <si>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</si>
  <si>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</si>
  <si>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</si>
  <si>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</si>
  <si>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</si>
  <si>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</si>
  <si>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</si>
  <si>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</si>
  <si>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</si>
  <si>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</si>
  <si>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</si>
  <si>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</si>
  <si>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</si>
  <si>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</si>
  <si>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</si>
  <si>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</si>
  <si>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</si>
  <si>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</si>
  <si>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</si>
  <si>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</si>
  <si>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</si>
  <si>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</si>
  <si>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</si>
  <si>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</si>
  <si>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</si>
  <si>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</si>
  <si>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</si>
  <si>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</si>
  <si>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</si>
  <si>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</si>
  <si>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</si>
  <si>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</si>
  <si>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</si>
  <si>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</si>
  <si>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</si>
  <si>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</si>
  <si>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</si>
  <si>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</si>
  <si>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</si>
  <si>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</si>
  <si>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</si>
  <si>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</si>
  <si>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</si>
  <si>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</si>
  <si>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</si>
  <si>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</si>
  <si>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</si>
  <si>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</si>
  <si>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</si>
  <si>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</si>
  <si>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</si>
  <si>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</si>
  <si>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</si>
  <si>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</si>
  <si>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</si>
  <si>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</si>
  <si>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</si>
  <si>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</si>
  <si>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</si>
  <si>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</si>
  <si>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</si>
  <si>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</si>
  <si>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</si>
  <si>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</si>
  <si>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</si>
  <si>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</si>
  <si>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</si>
  <si>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</si>
  <si>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</si>
  <si>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</si>
  <si>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</si>
  <si>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</si>
  <si>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</si>
  <si>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</si>
  <si>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</si>
  <si>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</si>
  <si>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</si>
  <si>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</si>
  <si>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</si>
  <si>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</si>
  <si>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</si>
  <si>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</si>
  <si>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</si>
  <si>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</si>
  <si>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</si>
  <si>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</si>
  <si>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</si>
  <si>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</si>
  <si>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</si>
  <si>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</si>
  <si>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</si>
  <si>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</si>
  <si>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</si>
  <si>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</si>
  <si>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</si>
  <si>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</si>
  <si>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</si>
  <si>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</si>
  <si>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</si>
  <si>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</si>
  <si>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</si>
  <si>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</si>
  <si>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</si>
  <si>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</si>
  <si>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</si>
  <si>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</si>
  <si>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</si>
  <si>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</si>
  <si>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</si>
  <si>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</si>
  <si>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</si>
  <si>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</si>
  <si>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</si>
  <si>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</si>
  <si>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</si>
  <si>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</si>
  <si>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</si>
  <si>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</si>
  <si>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</si>
  <si>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</si>
  <si>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</si>
  <si>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</si>
  <si>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</si>
  <si>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</si>
  <si>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</si>
  <si>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</si>
  <si>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</si>
  <si>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</si>
  <si>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</si>
  <si>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</si>
  <si>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</si>
  <si>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</si>
  <si>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</si>
  <si>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</si>
  <si>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</si>
  <si>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</si>
  <si>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</si>
  <si>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</si>
  <si>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</si>
  <si>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</si>
  <si>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</si>
  <si>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</si>
  <si>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</si>
  <si>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</si>
  <si>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</si>
  <si>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</si>
  <si>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</si>
  <si>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</si>
  <si>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</si>
  <si>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</si>
  <si>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</si>
  <si>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</si>
  <si>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</si>
  <si>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</si>
  <si>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</si>
  <si>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</si>
  <si>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</si>
  <si>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</si>
  <si>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</si>
  <si>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</si>
  <si>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</si>
  <si>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</si>
  <si>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</si>
  <si>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</si>
  <si>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</si>
  <si>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</si>
  <si>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</si>
  <si>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</si>
  <si>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</si>
  <si>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</si>
  <si>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</si>
  <si>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</si>
  <si>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</si>
  <si>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</si>
  <si>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</si>
  <si>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</si>
  <si>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</si>
  <si>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</si>
  <si>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</si>
  <si>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</si>
  <si>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</si>
  <si>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</si>
  <si>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</si>
  <si>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</si>
  <si>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</si>
  <si>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</si>
  <si>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</si>
  <si>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</si>
  <si>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</si>
  <si>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</si>
  <si>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</si>
  <si>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</si>
  <si>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</si>
  <si>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</si>
  <si>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</si>
  <si>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</si>
  <si>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</si>
  <si>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</si>
  <si>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</si>
  <si>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</si>
  <si>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</si>
  <si>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</si>
  <si>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</si>
  <si>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</si>
  <si>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</si>
  <si>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</si>
  <si>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</si>
  <si>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</si>
  <si>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</si>
  <si>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</si>
  <si>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</si>
  <si>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</si>
  <si>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</si>
  <si>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</si>
  <si>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</si>
  <si>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</si>
  <si>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</si>
  <si>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</si>
  <si>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</si>
  <si>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</si>
  <si>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</si>
  <si>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</si>
  <si>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</si>
  <si>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</si>
  <si>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</si>
  <si>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</si>
  <si>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</si>
  <si>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</si>
  <si>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</si>
  <si>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</si>
  <si>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</si>
  <si>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</si>
  <si>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</si>
  <si>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</si>
  <si>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</si>
  <si>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</si>
  <si>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</si>
  <si>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</si>
  <si>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</si>
  <si>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</si>
  <si>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</si>
  <si>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</si>
  <si>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</si>
  <si>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</si>
  <si>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</si>
  <si>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</si>
  <si>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</si>
  <si>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</si>
  <si>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</si>
  <si>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</si>
  <si>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</si>
  <si>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</si>
  <si>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</si>
  <si>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</si>
  <si>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</si>
  <si>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</si>
  <si>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</si>
  <si>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</si>
  <si>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</si>
  <si>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</si>
  <si>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</si>
  <si>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</si>
  <si>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</si>
  <si>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</si>
  <si>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</si>
  <si>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</si>
  <si>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</si>
  <si>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</si>
  <si>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</si>
  <si>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</si>
  <si>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</si>
  <si>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</si>
  <si>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</si>
  <si>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</si>
  <si>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</si>
  <si>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</si>
  <si>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</si>
  <si>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</si>
  <si>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</si>
  <si>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</si>
  <si>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</si>
  <si>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</si>
  <si>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</si>
  <si>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</si>
  <si>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</si>
  <si>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</si>
  <si>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</si>
  <si>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</si>
  <si>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</si>
  <si>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</si>
  <si>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</si>
  <si>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</si>
  <si>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</si>
  <si>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</si>
  <si>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</si>
  <si>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</si>
  <si>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</si>
  <si>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</si>
  <si>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</si>
  <si>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</si>
  <si>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</si>
  <si>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</si>
  <si>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</si>
  <si>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</si>
  <si>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</si>
  <si>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</si>
  <si>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</si>
  <si>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</si>
  <si>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</si>
  <si>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</si>
  <si>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</si>
  <si>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</si>
  <si>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</si>
  <si>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</si>
  <si>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</si>
  <si>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</si>
  <si>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</si>
  <si>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</si>
  <si>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</si>
  <si>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</si>
  <si>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</si>
  <si>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</si>
  <si>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</si>
  <si>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</si>
  <si>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</si>
  <si>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</si>
  <si>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</si>
  <si>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</si>
  <si>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</si>
  <si>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</si>
  <si>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</si>
  <si>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</si>
  <si>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</si>
  <si>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</si>
  <si>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</si>
  <si>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</si>
  <si>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</si>
  <si>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</si>
  <si>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</si>
  <si>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</si>
  <si>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</si>
  <si>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</si>
  <si>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</si>
  <si>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</si>
  <si>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</si>
  <si>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</si>
  <si>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</si>
  <si>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</si>
  <si>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</si>
  <si>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</si>
  <si>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</si>
  <si>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</si>
  <si>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</si>
  <si>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</si>
  <si>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</si>
  <si>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</si>
  <si>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</si>
  <si>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</si>
  <si>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</si>
  <si>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</si>
  <si>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</si>
  <si>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</si>
  <si>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</si>
  <si>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</si>
  <si>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</si>
  <si>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</si>
  <si>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</si>
  <si>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</si>
  <si>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</si>
  <si>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</si>
  <si>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</si>
  <si>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</si>
  <si>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</si>
  <si>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</si>
  <si>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</si>
  <si>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</si>
  <si>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</si>
  <si>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</si>
  <si>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</si>
  <si>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</si>
  <si>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</si>
  <si>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</si>
  <si>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</si>
  <si>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</si>
  <si>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</si>
  <si>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</si>
  <si>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</si>
  <si>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</si>
  <si>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</si>
  <si>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</si>
  <si>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</si>
  <si>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</si>
  <si>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</si>
  <si>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</si>
  <si>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</si>
  <si>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</si>
  <si>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</si>
  <si>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</si>
  <si>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</si>
  <si>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</si>
  <si>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</si>
  <si>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</si>
  <si>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</si>
  <si>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</si>
  <si>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</si>
  <si>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</si>
  <si>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</si>
  <si>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</si>
  <si>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</si>
  <si>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</si>
  <si>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</si>
  <si>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</si>
  <si>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</si>
  <si>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</si>
  <si>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</si>
  <si>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</si>
  <si>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</si>
  <si>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</si>
  <si>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</si>
  <si>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</si>
  <si>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</si>
  <si>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</si>
  <si>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</si>
  <si>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</si>
  <si>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</si>
  <si>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</si>
  <si>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</si>
  <si>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</si>
  <si>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</si>
  <si>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</si>
  <si>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</si>
  <si>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</si>
  <si>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</si>
  <si>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</si>
  <si>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</si>
  <si>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</si>
  <si>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</si>
  <si>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</si>
  <si>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</si>
  <si>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</si>
  <si>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</si>
  <si>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</si>
  <si>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</si>
  <si>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</si>
  <si>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</si>
  <si>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</si>
  <si>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</si>
  <si>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</si>
  <si>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</si>
  <si>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</si>
  <si>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</si>
  <si>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</si>
  <si>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</si>
  <si>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</si>
  <si>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</si>
  <si>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</si>
  <si>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</si>
  <si>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</si>
  <si>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</si>
  <si>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</si>
  <si>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</si>
  <si>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</si>
  <si>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</si>
  <si>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</si>
  <si>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</si>
  <si>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</si>
  <si>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</si>
  <si>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</si>
  <si>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</si>
  <si>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</si>
  <si>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</si>
  <si>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</si>
  <si>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</si>
  <si>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</si>
  <si>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</si>
  <si>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</si>
  <si>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</si>
  <si>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</si>
  <si>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</si>
  <si>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</si>
  <si>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</si>
  <si>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</si>
  <si>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</si>
  <si>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</si>
  <si>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</si>
  <si>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</si>
  <si>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</si>
  <si>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</si>
  <si>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</si>
  <si>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</si>
  <si>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</si>
  <si>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</si>
  <si>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</si>
  <si>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</si>
  <si>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</si>
  <si>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</si>
  <si>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</si>
  <si>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</si>
  <si>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</si>
  <si>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</si>
  <si>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</si>
  <si>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</si>
  <si>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</si>
  <si>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</si>
  <si>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</si>
  <si>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</si>
  <si>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</si>
  <si>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</si>
  <si>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</si>
  <si>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</si>
  <si>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</si>
  <si>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</si>
  <si>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</si>
  <si>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</si>
  <si>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</si>
  <si>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</si>
  <si>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</si>
  <si>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</si>
  <si>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</si>
  <si>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</si>
  <si>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</si>
  <si>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</si>
  <si>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</si>
  <si>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</si>
  <si>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</si>
  <si>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</si>
  <si>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</si>
  <si>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</si>
  <si>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</si>
  <si>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</si>
  <si>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</si>
  <si>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</si>
  <si>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</si>
  <si>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</si>
  <si>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</si>
  <si>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</si>
  <si>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</si>
  <si>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</si>
  <si>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</si>
  <si>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</si>
  <si>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</si>
  <si>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</si>
  <si>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</si>
  <si>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</si>
  <si>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</si>
  <si>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</si>
  <si>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</si>
  <si>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</si>
  <si>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</si>
  <si>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</si>
  <si>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</si>
  <si>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</si>
  <si>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</si>
  <si>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</si>
  <si>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</si>
  <si>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</si>
  <si>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</si>
  <si>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</si>
  <si>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</si>
  <si>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</si>
  <si>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</si>
  <si>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</si>
  <si>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</si>
  <si>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</si>
  <si>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</si>
  <si>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</si>
  <si>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</si>
  <si>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</si>
  <si>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</si>
  <si>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</si>
  <si>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</si>
  <si>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</si>
  <si>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</si>
  <si>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</si>
  <si>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</si>
  <si>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</si>
  <si>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</si>
  <si>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</si>
  <si>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</si>
  <si>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</si>
  <si>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</si>
  <si>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</si>
  <si>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</si>
  <si>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</si>
  <si>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</si>
  <si>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</si>
  <si>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</si>
  <si>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</si>
  <si>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</si>
  <si>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</si>
  <si>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</si>
  <si>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</si>
  <si>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</si>
  <si>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</si>
  <si>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</si>
  <si>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</si>
  <si>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</si>
  <si>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</si>
  <si>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</si>
  <si>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</si>
  <si>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</si>
  <si>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</si>
  <si>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</si>
  <si>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</si>
  <si>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</si>
  <si>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</si>
  <si>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</si>
  <si>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</si>
  <si>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</si>
  <si>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</si>
  <si>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</si>
  <si>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</si>
  <si>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</si>
  <si>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</si>
  <si>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</si>
  <si>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</si>
  <si>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</si>
  <si>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</si>
  <si>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</si>
  <si>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</si>
  <si>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</si>
  <si>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</si>
  <si>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</si>
  <si>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</si>
  <si>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</si>
  <si>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</si>
  <si>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</si>
  <si>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</si>
  <si>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</si>
  <si>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</si>
  <si>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</si>
  <si>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</si>
  <si>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</si>
  <si>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</si>
  <si>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</si>
  <si>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</si>
  <si>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</si>
  <si>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</si>
  <si>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</si>
  <si>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</si>
  <si>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</si>
  <si>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</si>
  <si>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</si>
  <si>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</si>
  <si>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</si>
  <si>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</si>
  <si>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</si>
  <si>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</si>
  <si>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</si>
  <si>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</si>
  <si>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</si>
  <si>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</si>
  <si>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</si>
  <si>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</si>
  <si>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</si>
  <si>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</si>
  <si>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</si>
  <si>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</si>
  <si>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</si>
  <si>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</si>
  <si>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</si>
  <si>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</si>
  <si>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</si>
  <si>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</si>
  <si>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</si>
  <si>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</si>
  <si>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</si>
  <si>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</si>
  <si>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</si>
  <si>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</si>
  <si>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</si>
  <si>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</si>
  <si>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</si>
  <si>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</si>
  <si>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</si>
  <si>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</si>
  <si>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</si>
  <si>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</si>
  <si>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</si>
  <si>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</si>
  <si>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</si>
  <si>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</si>
  <si>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</si>
  <si>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</si>
  <si>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</si>
  <si>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</si>
  <si>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</si>
  <si>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</si>
  <si>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</si>
  <si>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</si>
  <si>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</si>
  <si>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</si>
  <si>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</si>
  <si>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</si>
  <si>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</si>
  <si>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</si>
  <si>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</si>
  <si>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</si>
  <si>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</si>
  <si>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</si>
  <si>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</si>
  <si>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</si>
  <si>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</si>
  <si>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</si>
  <si>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</si>
  <si>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</si>
  <si>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</si>
  <si>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</si>
  <si>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</si>
  <si>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</si>
  <si>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</si>
  <si>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</si>
  <si>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</si>
  <si>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</si>
  <si>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</si>
  <si>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</si>
  <si>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</si>
  <si>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</si>
  <si>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</si>
  <si>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</si>
  <si>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</si>
  <si>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</si>
  <si>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</si>
  <si>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</si>
  <si>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</si>
  <si>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</si>
  <si>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</si>
  <si>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</si>
  <si>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</si>
  <si>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</si>
  <si>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</si>
  <si>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</si>
  <si>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</si>
  <si>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</si>
  <si>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</si>
  <si>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</si>
  <si>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</si>
  <si>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</si>
  <si>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</si>
  <si>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</si>
  <si>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</si>
  <si>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</si>
  <si>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</si>
  <si>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</si>
  <si>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</si>
  <si>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</si>
  <si>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</si>
  <si>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</si>
  <si>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</si>
  <si>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</si>
  <si>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</si>
  <si>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</si>
  <si>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</si>
  <si>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</si>
  <si>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</si>
  <si>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</si>
  <si>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</si>
  <si>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</si>
  <si>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</si>
  <si>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</si>
  <si>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</si>
  <si>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</si>
  <si>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</si>
  <si>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</si>
  <si>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</si>
  <si>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</si>
  <si>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</si>
  <si>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</si>
  <si>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</si>
  <si>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</si>
  <si>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</si>
  <si>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</si>
  <si>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</si>
  <si>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</si>
  <si>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</si>
  <si>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</si>
  <si>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</si>
  <si>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</si>
  <si>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</si>
  <si>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</si>
  <si>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</si>
  <si>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</si>
  <si>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</si>
  <si>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</si>
  <si>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</si>
  <si>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</si>
  <si>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</si>
  <si>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</si>
  <si>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</si>
  <si>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</si>
  <si>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</si>
  <si>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</si>
  <si>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</si>
  <si>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</si>
  <si>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</si>
  <si>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</si>
  <si>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</si>
  <si>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</si>
  <si>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</si>
  <si>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</si>
  <si>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</si>
  <si>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</si>
  <si>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</si>
  <si>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</si>
  <si>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</si>
  <si>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</si>
  <si>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</si>
  <si>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</si>
  <si>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</si>
  <si>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</si>
  <si>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</si>
  <si>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</si>
  <si>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</si>
  <si>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</si>
  <si>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</si>
  <si>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</si>
  <si>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</si>
  <si>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</si>
  <si>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</si>
  <si>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</si>
  <si>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</si>
  <si>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</si>
  <si>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</si>
  <si>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</si>
  <si>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</si>
  <si>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</si>
  <si>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</si>
  <si>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</si>
  <si>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</si>
  <si>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</si>
  <si>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</si>
  <si>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</si>
  <si>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</si>
  <si>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</si>
  <si>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</si>
  <si>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</si>
  <si>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</si>
  <si>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</si>
  <si>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</si>
  <si>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</si>
  <si>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</si>
  <si>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</si>
  <si>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</si>
  <si>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</si>
  <si>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</si>
  <si>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</si>
  <si>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</si>
  <si>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</si>
  <si>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</si>
  <si>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</si>
  <si>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</si>
  <si>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</si>
  <si>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</si>
  <si>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</si>
  <si>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</si>
  <si>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</si>
  <si>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</si>
  <si>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</si>
  <si>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</si>
  <si>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</si>
  <si>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</si>
  <si>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</si>
  <si>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</si>
  <si>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</si>
  <si>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</si>
  <si>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</si>
  <si>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</si>
  <si>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</si>
  <si>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</si>
  <si>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</si>
  <si>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</si>
  <si>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</si>
  <si>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</si>
  <si>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</si>
  <si>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</si>
  <si>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</si>
  <si>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</si>
  <si>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</si>
  <si>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</si>
  <si>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</si>
  <si>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</si>
  <si>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</si>
  <si>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</si>
  <si>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</si>
  <si>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</si>
  <si>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</si>
  <si>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</si>
  <si>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</si>
  <si>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</si>
  <si>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</si>
  <si>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</si>
  <si>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</si>
  <si>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</si>
  <si>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</si>
  <si>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</si>
  <si>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</si>
  <si>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</si>
  <si>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</si>
  <si>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</si>
  <si>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</si>
  <si>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</si>
  <si>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</si>
  <si>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</si>
  <si>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</si>
  <si>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</si>
  <si>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</si>
  <si>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</si>
  <si>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</si>
  <si>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</si>
  <si>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</si>
  <si>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</si>
  <si>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</si>
  <si>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</si>
  <si>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</si>
  <si>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</si>
  <si>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</si>
  <si>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</si>
  <si>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</si>
  <si>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</si>
  <si>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</si>
  <si>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</si>
  <si>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</si>
  <si>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</si>
  <si>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</si>
  <si>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</si>
  <si>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</si>
  <si>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</si>
  <si>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</si>
  <si>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</si>
  <si>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</si>
  <si>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</si>
  <si>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</si>
  <si>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</si>
  <si>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</si>
  <si>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</si>
  <si>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</si>
  <si>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</si>
  <si>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</si>
  <si>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</si>
  <si>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</si>
  <si>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</si>
  <si>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</si>
  <si>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</si>
  <si>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</si>
  <si>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</si>
  <si>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</si>
  <si>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</si>
  <si>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</si>
  <si>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</si>
  <si>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</si>
  <si>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</si>
  <si>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</si>
  <si>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</si>
  <si>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</si>
  <si>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</si>
  <si>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</si>
  <si>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</si>
  <si>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</si>
  <si>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</si>
  <si>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</si>
  <si>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</si>
  <si>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</si>
  <si>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</si>
  <si>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</si>
  <si>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</si>
  <si>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</si>
  <si>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</si>
  <si>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</si>
  <si>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</si>
  <si>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</si>
  <si>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</si>
  <si>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</si>
  <si>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</si>
  <si>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</si>
  <si>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</si>
  <si>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</si>
  <si>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</si>
  <si>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</si>
  <si>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</si>
  <si>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</si>
  <si>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</si>
  <si>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</si>
  <si>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</si>
  <si>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</si>
  <si>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</si>
  <si>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</si>
  <si>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</si>
  <si>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</si>
  <si>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</si>
  <si>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</si>
  <si>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</si>
  <si>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</si>
  <si>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</si>
  <si>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</si>
  <si>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</si>
  <si>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</si>
  <si>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</si>
  <si>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</si>
  <si>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</si>
  <si>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</si>
  <si>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</si>
  <si>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</si>
  <si>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</si>
  <si>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</si>
  <si>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</si>
  <si>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</si>
  <si>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</si>
  <si>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</si>
  <si>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</si>
  <si>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</si>
  <si>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</si>
  <si>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</si>
  <si>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</si>
  <si>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</si>
  <si>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</si>
  <si>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</si>
  <si>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</si>
  <si>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</si>
  <si>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</si>
  <si>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</si>
  <si>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</si>
  <si>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</si>
  <si>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</si>
  <si>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</si>
  <si>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</si>
  <si>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</si>
  <si>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</si>
  <si>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</si>
  <si>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</si>
  <si>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</si>
  <si>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</si>
  <si>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</si>
  <si>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</si>
  <si>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</si>
  <si>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</si>
  <si>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</si>
  <si>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</si>
  <si>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</si>
  <si>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</si>
  <si>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</si>
  <si>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</si>
  <si>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</si>
  <si>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</si>
  <si>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</si>
  <si>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</si>
  <si>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</si>
  <si>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</si>
  <si>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</si>
  <si>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</si>
  <si>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</si>
  <si>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</si>
  <si>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</si>
  <si>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</si>
  <si>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</si>
  <si>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</si>
  <si>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</si>
  <si>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</si>
  <si>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</si>
  <si>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</si>
  <si>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</si>
  <si>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</si>
  <si>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</si>
  <si>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</si>
  <si>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</si>
  <si>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</si>
  <si>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</si>
  <si>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</si>
  <si>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</si>
  <si>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</si>
  <si>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</si>
  <si>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</si>
  <si>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</si>
  <si>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</si>
  <si>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</si>
  <si>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</si>
  <si>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</si>
  <si>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</si>
  <si>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</si>
  <si>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</si>
  <si>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</si>
  <si>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</si>
  <si>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</si>
  <si>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</si>
  <si>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</si>
  <si>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</si>
  <si>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</si>
  <si>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</si>
  <si>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</si>
  <si>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</si>
  <si>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</si>
  <si>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</si>
  <si>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</si>
  <si>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</si>
  <si>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</si>
  <si>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</si>
  <si>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</si>
  <si>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</si>
  <si>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</si>
  <si>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</si>
  <si>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</si>
  <si>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</si>
  <si>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</si>
  <si>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</si>
  <si>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</si>
  <si>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</si>
  <si>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</si>
  <si>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</si>
  <si>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</si>
  <si>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</si>
  <si>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</si>
  <si>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</si>
  <si>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</si>
  <si>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</si>
  <si>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</si>
  <si>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</si>
  <si>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</si>
  <si>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</si>
  <si>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</si>
  <si>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</si>
  <si>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</si>
  <si>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</si>
  <si>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</si>
  <si>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</si>
  <si>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</si>
  <si>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</si>
  <si>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</si>
  <si>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</si>
  <si>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</si>
  <si>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</si>
  <si>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</si>
  <si>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</si>
  <si>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</si>
  <si>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</si>
  <si>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</si>
  <si>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</si>
  <si>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</si>
  <si>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</si>
  <si>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</si>
  <si>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</si>
  <si>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</si>
  <si>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</si>
  <si>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</si>
  <si>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</si>
  <si>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</si>
  <si>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</si>
  <si>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</si>
  <si>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</si>
  <si>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</si>
  <si>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</si>
  <si>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</si>
  <si>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</si>
  <si>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</si>
  <si>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</si>
  <si>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</si>
  <si>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</si>
  <si>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</si>
  <si>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</si>
  <si>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</si>
  <si>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</si>
  <si>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</si>
  <si>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</si>
  <si>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</si>
  <si>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</si>
  <si>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</si>
  <si>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</si>
  <si>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</si>
  <si>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</si>
  <si>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</si>
  <si>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</si>
  <si>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</si>
  <si>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</si>
  <si>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</si>
  <si>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</si>
  <si>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</si>
  <si>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</si>
  <si>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</si>
  <si>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</si>
  <si>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</si>
  <si>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</si>
  <si>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</si>
  <si>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</si>
  <si>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</si>
  <si>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</si>
  <si>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</si>
  <si>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</si>
  <si>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</si>
  <si>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</si>
  <si>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</si>
  <si>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</si>
  <si>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</si>
  <si>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</si>
  <si>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</si>
  <si>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</si>
  <si>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</si>
  <si>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</si>
  <si>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</si>
  <si>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</si>
  <si>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</si>
  <si>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</si>
  <si>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</si>
  <si>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</si>
  <si>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</si>
  <si>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</si>
  <si>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</si>
  <si>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</si>
  <si>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</si>
  <si>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</si>
  <si>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</si>
  <si>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</si>
  <si>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</si>
  <si>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</si>
  <si>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</si>
  <si>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</si>
  <si>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</si>
  <si>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</si>
  <si>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</si>
  <si>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</si>
  <si>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</si>
  <si>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</si>
  <si>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</si>
  <si>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</si>
  <si>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</si>
  <si>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</si>
  <si>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</si>
  <si>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</si>
  <si>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</si>
  <si>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</si>
  <si>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</si>
  <si>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</si>
  <si>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</si>
  <si>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</si>
  <si>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</si>
  <si>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</si>
  <si>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</si>
  <si>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</si>
  <si>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</si>
  <si>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</si>
  <si>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</si>
  <si>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</si>
  <si>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</si>
  <si>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</si>
  <si>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</si>
  <si>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</si>
  <si>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</si>
  <si>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</si>
  <si>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</si>
  <si>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</si>
  <si>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</si>
  <si>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</si>
  <si>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</si>
  <si>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</si>
  <si>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</si>
  <si>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</si>
  <si>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</si>
  <si>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</si>
  <si>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</si>
  <si>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</si>
  <si>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</si>
  <si>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</si>
  <si>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</si>
  <si>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</si>
  <si>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</si>
  <si>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</si>
  <si>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</si>
  <si>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</si>
  <si>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</si>
  <si>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</si>
  <si>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</si>
  <si>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</si>
  <si>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</si>
  <si>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</si>
  <si>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</si>
  <si>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</si>
  <si>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</si>
  <si>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</si>
  <si>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</si>
  <si>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</si>
  <si>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</si>
  <si>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</si>
  <si>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</si>
  <si>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</si>
  <si>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</si>
  <si>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</si>
  <si>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</si>
  <si>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</si>
  <si>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</si>
  <si>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</si>
  <si>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</si>
  <si>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</si>
  <si>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</si>
  <si>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</si>
  <si>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</si>
  <si>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</si>
  <si>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</si>
  <si>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</si>
  <si>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</si>
  <si>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</si>
  <si>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</si>
  <si>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</si>
  <si>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</si>
  <si>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</si>
  <si>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</si>
  <si>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</si>
  <si>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</si>
  <si>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</si>
  <si>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</si>
  <si>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</si>
  <si>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</si>
  <si>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</si>
  <si>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</si>
  <si>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</si>
  <si>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</si>
  <si>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</si>
  <si>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</si>
  <si>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</si>
  <si>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</si>
  <si>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</si>
  <si>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</si>
  <si>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</si>
  <si>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</si>
  <si>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</si>
  <si>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</si>
  <si>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</si>
  <si>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</si>
  <si>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</si>
  <si>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</si>
  <si>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</si>
  <si>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</si>
  <si>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</si>
  <si>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</si>
  <si>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</si>
  <si>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</si>
  <si>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</si>
  <si>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</si>
  <si>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</si>
  <si>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</si>
  <si>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</si>
  <si>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</si>
  <si>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</si>
  <si>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</si>
  <si>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</si>
  <si>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</si>
  <si>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</si>
  <si>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</si>
  <si>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</si>
  <si>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</si>
  <si>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</si>
  <si>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</si>
  <si>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</si>
  <si>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</si>
  <si>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</si>
  <si>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</si>
  <si>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</si>
  <si>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</si>
  <si>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</si>
  <si>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</si>
  <si>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</si>
  <si>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</si>
  <si>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</si>
  <si>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</si>
  <si>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</si>
  <si>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</si>
  <si>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</si>
  <si>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</si>
  <si>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</si>
  <si>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</si>
  <si>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</si>
  <si>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</si>
  <si>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</si>
  <si>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</si>
  <si>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</si>
  <si>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</si>
  <si>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</si>
  <si>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</si>
  <si>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</si>
  <si>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</si>
  <si>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</si>
  <si>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</si>
  <si>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</si>
  <si>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</si>
  <si>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</si>
  <si>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</si>
  <si>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</si>
  <si>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</si>
  <si>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</si>
  <si>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</si>
  <si>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</si>
  <si>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</si>
  <si>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</si>
  <si>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</si>
  <si>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</si>
  <si>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</si>
  <si>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</si>
  <si>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</si>
  <si>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</si>
  <si>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</si>
  <si>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</si>
  <si>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</si>
  <si>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</si>
  <si>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</si>
  <si>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</si>
  <si>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</si>
  <si>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</si>
  <si>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</si>
  <si>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</si>
  <si>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</si>
  <si>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</si>
  <si>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</si>
  <si>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</si>
  <si>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</si>
  <si>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</si>
  <si>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</si>
  <si>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</si>
  <si>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</si>
  <si>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</si>
  <si>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</si>
  <si>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</si>
  <si>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</si>
  <si>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</si>
  <si>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</si>
  <si>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</si>
  <si>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</si>
  <si>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</si>
  <si>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</si>
  <si>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</si>
  <si>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</si>
  <si>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</si>
  <si>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</si>
  <si>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</si>
  <si>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</si>
  <si>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</si>
  <si>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</si>
  <si>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</si>
  <si>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</si>
  <si>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</si>
  <si>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</si>
  <si>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</si>
  <si>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</si>
  <si>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</si>
  <si>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</si>
  <si>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</si>
  <si>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</si>
  <si>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</si>
  <si>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</si>
  <si>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</si>
  <si>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</si>
  <si>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</si>
  <si>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</si>
  <si>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</si>
  <si>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</si>
  <si>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</si>
  <si>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</si>
  <si>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</si>
  <si>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</si>
  <si>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</si>
  <si>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</si>
  <si>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</si>
  <si>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</si>
  <si>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</si>
  <si>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</si>
  <si>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</si>
  <si>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</si>
  <si>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</si>
  <si>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</si>
  <si>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</si>
  <si>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</si>
  <si>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</si>
  <si>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</si>
  <si>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</si>
  <si>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</si>
  <si>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</si>
  <si>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</si>
  <si>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</si>
  <si>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</si>
  <si>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</si>
  <si>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</si>
  <si>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</si>
  <si>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</si>
  <si>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</si>
  <si>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</si>
  <si>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</si>
  <si>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</si>
  <si>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</si>
  <si>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</si>
  <si>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</si>
  <si>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</si>
  <si>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</si>
  <si>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</si>
  <si>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</si>
  <si>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</si>
  <si>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</si>
  <si>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</si>
  <si>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</si>
  <si>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</si>
  <si>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</si>
  <si>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</si>
  <si>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</si>
  <si>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</si>
  <si>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</si>
  <si>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</si>
  <si>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</si>
  <si>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</si>
  <si>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</si>
  <si>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</si>
  <si>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</si>
  <si>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</si>
  <si>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</si>
  <si>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</si>
  <si>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</si>
  <si>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</si>
  <si>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</si>
  <si>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</si>
  <si>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</si>
  <si>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</si>
  <si>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</si>
  <si>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</si>
  <si>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</si>
  <si>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</si>
  <si>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</si>
  <si>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</si>
  <si>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</si>
  <si>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</si>
  <si>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</si>
  <si>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</si>
  <si>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</si>
  <si>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</si>
  <si>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</si>
  <si>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</si>
  <si>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</si>
  <si>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</si>
  <si>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</si>
  <si>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</si>
  <si>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</si>
  <si>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</si>
  <si>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</si>
  <si>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</si>
  <si>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</si>
  <si>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</si>
  <si>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</si>
  <si>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</si>
  <si>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</si>
  <si>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</si>
  <si>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</si>
  <si>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</si>
  <si>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</si>
  <si>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</si>
  <si>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</si>
  <si>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</si>
  <si>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</si>
  <si>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</si>
  <si>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</si>
  <si>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</si>
  <si>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</si>
  <si>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</si>
  <si>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</si>
  <si>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</si>
  <si>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</si>
  <si>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</si>
  <si>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</si>
  <si>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</si>
  <si>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</si>
  <si>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</si>
  <si>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</si>
  <si>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</si>
  <si>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</si>
  <si>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</si>
  <si>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</si>
  <si>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</si>
  <si>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</si>
  <si>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</si>
  <si>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</si>
  <si>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</si>
  <si>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</si>
  <si>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</si>
  <si>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</si>
  <si>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</si>
  <si>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</si>
  <si>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</si>
  <si>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</si>
  <si>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</si>
  <si>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</si>
  <si>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</si>
  <si>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</si>
  <si>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</si>
  <si>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</si>
  <si>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</si>
  <si>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</si>
  <si>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</si>
  <si>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</si>
  <si>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</si>
  <si>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</si>
  <si>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</si>
  <si>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</si>
  <si>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</si>
  <si>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</si>
  <si>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</si>
  <si>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</si>
  <si>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</si>
  <si>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</si>
  <si>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</si>
  <si>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</si>
  <si>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</si>
  <si>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</si>
  <si>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</si>
  <si>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</si>
  <si>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</si>
  <si>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</si>
  <si>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</si>
  <si>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</si>
  <si>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</si>
  <si>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</si>
  <si>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</si>
  <si>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</si>
  <si>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</si>
  <si>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</si>
  <si>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</si>
  <si>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</si>
  <si>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</si>
  <si>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</si>
  <si>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</si>
  <si>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</si>
  <si>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</si>
  <si>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</si>
  <si>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</si>
  <si>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</si>
  <si>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</si>
  <si>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</si>
  <si>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</si>
  <si>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</si>
  <si>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</si>
  <si>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</si>
  <si>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</si>
  <si>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</si>
  <si>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</si>
  <si>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</si>
  <si>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</si>
  <si>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</si>
  <si>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</si>
  <si>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</si>
  <si>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</si>
  <si>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</si>
  <si>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</si>
  <si>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</si>
  <si>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</si>
  <si>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</si>
  <si>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</si>
  <si>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</si>
  <si>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</si>
  <si>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</si>
  <si>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</si>
  <si>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</si>
  <si>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</si>
  <si>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</si>
  <si>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</si>
  <si>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</si>
  <si>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</si>
  <si>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</si>
  <si>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</si>
  <si>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</si>
  <si>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</si>
  <si>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</si>
  <si>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</si>
  <si>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</si>
  <si>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</si>
  <si>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</si>
  <si>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</si>
  <si>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</si>
  <si>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</si>
  <si>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</si>
  <si>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</si>
  <si>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</si>
  <si>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</si>
  <si>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</si>
  <si>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</si>
  <si>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</si>
  <si>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</si>
  <si>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</si>
  <si>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</si>
  <si>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</si>
  <si>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</si>
  <si>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</si>
  <si>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</si>
  <si>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</si>
  <si>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</si>
  <si>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</si>
  <si>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</si>
  <si>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</si>
  <si>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</si>
  <si>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</si>
  <si>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</si>
  <si>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</si>
  <si>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</si>
  <si>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</si>
  <si>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</si>
  <si>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</si>
  <si>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</si>
  <si>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</si>
  <si>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</si>
  <si>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</si>
  <si>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</si>
  <si>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</si>
  <si>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</si>
  <si>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</si>
  <si>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</si>
  <si>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</si>
  <si>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</si>
  <si>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</si>
  <si>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</si>
  <si>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</si>
  <si>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</si>
  <si>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</si>
  <si>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</si>
  <si>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</si>
  <si>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</si>
  <si>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</si>
  <si>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</si>
  <si>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</si>
  <si>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</si>
  <si>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</si>
  <si>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</si>
  <si>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</si>
  <si>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</si>
  <si>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</si>
  <si>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</si>
  <si>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</si>
  <si>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</si>
  <si>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</si>
  <si>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</si>
  <si>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</si>
  <si>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</si>
  <si>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</si>
  <si>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</si>
  <si>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</si>
  <si>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</si>
  <si>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</si>
  <si>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</si>
  <si>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</si>
  <si>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</si>
  <si>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</si>
  <si>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</si>
  <si>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</si>
  <si>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</si>
  <si>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</si>
  <si>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</si>
  <si>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</si>
  <si>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</si>
  <si>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</si>
  <si>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</si>
  <si>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</si>
  <si>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</si>
  <si>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</si>
  <si>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</si>
  <si>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</si>
  <si>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</si>
  <si>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</si>
  <si>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</si>
  <si>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</si>
  <si>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</si>
  <si>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</si>
  <si>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</si>
  <si>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</si>
  <si>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</si>
  <si>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</si>
  <si>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</si>
  <si>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</si>
  <si>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</si>
  <si>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</si>
  <si>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</si>
  <si>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</si>
  <si>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</si>
  <si>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</si>
  <si>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</si>
  <si>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</si>
  <si>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</si>
  <si>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</si>
  <si>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</si>
  <si>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</si>
  <si>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</si>
  <si>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</si>
  <si>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</si>
  <si>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</si>
  <si>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</si>
  <si>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</si>
  <si>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</si>
  <si>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</si>
  <si>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</si>
  <si>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</si>
  <si>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</si>
  <si>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</si>
  <si>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</si>
  <si>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</si>
  <si>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</si>
  <si>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</si>
  <si>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</si>
  <si>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</si>
  <si>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</si>
  <si>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</si>
  <si>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</si>
  <si>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</si>
  <si>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</si>
  <si>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</si>
  <si>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</si>
  <si>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</si>
  <si>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</si>
  <si>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</si>
  <si>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</si>
  <si>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</si>
  <si>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</si>
  <si>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</si>
  <si>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</si>
  <si>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</si>
  <si>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</si>
  <si>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</si>
  <si>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</si>
  <si>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</si>
  <si>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</si>
  <si>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</si>
  <si>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</si>
  <si>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</si>
  <si>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</si>
  <si>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</si>
  <si>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</si>
  <si>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</si>
  <si>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</si>
  <si>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</si>
  <si>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</si>
  <si>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</si>
  <si>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</si>
  <si>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</si>
  <si>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</si>
  <si>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</si>
  <si>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</si>
  <si>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</si>
  <si>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</si>
  <si>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</si>
  <si>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</si>
  <si>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</si>
  <si>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</si>
  <si>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</si>
  <si>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</si>
  <si>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</si>
  <si>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</si>
  <si>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</si>
  <si>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</si>
  <si>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</si>
  <si>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</si>
  <si>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</si>
  <si>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</si>
  <si>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</si>
  <si>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</si>
  <si>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</si>
  <si>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</si>
  <si>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</si>
  <si>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</si>
  <si>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</si>
  <si>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</si>
  <si>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</si>
  <si>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</si>
  <si>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</si>
  <si>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</si>
  <si>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</si>
  <si>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</si>
  <si>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</si>
  <si>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</si>
  <si>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</si>
  <si>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</si>
  <si>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</si>
  <si>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</si>
  <si>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</si>
  <si>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</si>
  <si>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</si>
  <si>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</si>
  <si>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</si>
  <si>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</si>
  <si>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</si>
  <si>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</si>
  <si>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</si>
  <si>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</si>
  <si>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</si>
  <si>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</si>
  <si>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</si>
  <si>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</si>
  <si>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</si>
  <si>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</si>
  <si>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</si>
  <si>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</si>
  <si>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</si>
  <si>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</si>
  <si>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</si>
  <si>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</si>
  <si>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</si>
  <si>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</si>
  <si>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</si>
  <si>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</si>
  <si>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</si>
  <si>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</si>
  <si>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</si>
  <si>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</si>
  <si>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</si>
  <si>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</si>
  <si>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</si>
  <si>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</si>
  <si>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</si>
  <si>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</si>
  <si>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</si>
  <si>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</si>
  <si>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</si>
  <si>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</si>
  <si>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</si>
  <si>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</si>
  <si>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</si>
  <si>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</si>
  <si>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</si>
  <si>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</si>
  <si>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</si>
  <si>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</si>
  <si>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</si>
  <si>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</si>
  <si>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</si>
  <si>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</si>
  <si>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</si>
  <si>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</si>
  <si>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</si>
  <si>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</si>
  <si>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</si>
  <si>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</si>
  <si>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</si>
  <si>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</si>
  <si>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</si>
  <si>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</si>
  <si>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</si>
  <si>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</si>
  <si>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</si>
  <si>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</si>
  <si>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</si>
  <si>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</si>
  <si>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</si>
  <si>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</si>
  <si>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</si>
  <si>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</si>
  <si>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</si>
  <si>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</si>
  <si>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</si>
  <si>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</si>
  <si>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</si>
  <si>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</si>
  <si>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</si>
  <si>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</si>
  <si>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</si>
  <si>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</si>
  <si>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</si>
  <si>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</si>
  <si>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</si>
  <si>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</si>
  <si>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</si>
  <si>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</si>
  <si>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</si>
  <si>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</si>
  <si>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</si>
  <si>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</si>
  <si>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</si>
  <si>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</si>
  <si>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</si>
  <si>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</si>
  <si>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</si>
  <si>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</si>
  <si>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</si>
  <si>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</si>
  <si>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</si>
  <si>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</si>
  <si>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</si>
  <si>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</si>
  <si>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</si>
  <si>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</si>
  <si>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</si>
  <si>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</si>
  <si>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</si>
  <si>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</si>
  <si>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</si>
  <si>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</si>
  <si>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</si>
  <si>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</si>
  <si>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</si>
  <si>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</si>
  <si>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</si>
  <si>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</si>
  <si>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</si>
  <si>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</si>
  <si>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</si>
  <si>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</si>
  <si>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</si>
  <si>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</si>
  <si>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</si>
  <si>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</si>
  <si>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</si>
  <si>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</si>
  <si>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</si>
  <si>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</si>
  <si>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</si>
  <si>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</si>
  <si>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</si>
  <si>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</si>
  <si>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</si>
  <si>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</si>
  <si>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</si>
  <si>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</si>
  <si>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</si>
  <si>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</si>
  <si>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</si>
  <si>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</si>
  <si>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</si>
  <si>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</si>
  <si>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</si>
  <si>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</si>
  <si>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</si>
  <si>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</si>
  <si>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</si>
  <si>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</si>
  <si>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</si>
  <si>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</si>
  <si>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</si>
  <si>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</si>
  <si>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</si>
  <si>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</si>
  <si>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</si>
  <si>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</si>
  <si>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</si>
  <si>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</si>
  <si>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</si>
  <si>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</si>
  <si>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</si>
  <si>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</si>
  <si>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</si>
  <si>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</si>
  <si>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</si>
  <si>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</si>
  <si>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</si>
  <si>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</si>
  <si>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</si>
  <si>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</si>
  <si>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</si>
  <si>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</si>
  <si>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</si>
  <si>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</si>
  <si>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</si>
  <si>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</si>
  <si>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</si>
  <si>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</si>
  <si>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</si>
  <si>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</si>
  <si>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</si>
  <si>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</si>
  <si>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</si>
  <si>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</si>
  <si>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</si>
  <si>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</si>
  <si>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</si>
  <si>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</si>
  <si>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</si>
  <si>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</si>
  <si>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</si>
  <si>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</si>
  <si>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</si>
  <si>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</si>
  <si>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</si>
  <si>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</si>
  <si>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</si>
  <si>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</si>
  <si>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</si>
  <si>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</si>
  <si>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</si>
  <si>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</si>
  <si>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</si>
  <si>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</si>
  <si>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</si>
  <si>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</si>
  <si>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</si>
  <si>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</si>
  <si>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</si>
  <si>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</si>
  <si>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</si>
  <si>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</si>
  <si>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</si>
  <si>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</si>
  <si>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</si>
  <si>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</si>
  <si>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</si>
  <si>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</si>
  <si>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</si>
  <si>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</si>
  <si>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</si>
  <si>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</si>
  <si>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</si>
  <si>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</si>
  <si>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</si>
  <si>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</si>
  <si>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</si>
  <si>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</si>
  <si>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</si>
  <si>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</si>
  <si>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</si>
  <si>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</si>
  <si>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</si>
  <si>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</si>
  <si>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</si>
  <si>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</si>
  <si>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</si>
  <si>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</si>
  <si>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</si>
  <si>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</si>
  <si>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</si>
  <si>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</si>
  <si>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</si>
  <si>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</si>
  <si>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</si>
  <si>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</si>
  <si>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</si>
  <si>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</si>
  <si>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</si>
  <si>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</si>
  <si>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</si>
  <si>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</si>
  <si>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</si>
  <si>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</si>
  <si>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</si>
  <si>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</si>
  <si>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</si>
  <si>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</si>
  <si>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</si>
  <si>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</si>
  <si>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</si>
  <si>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</si>
  <si>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</si>
  <si>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</si>
  <si>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</si>
  <si>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</si>
  <si>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</si>
  <si>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</si>
  <si>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</si>
  <si>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</si>
  <si>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</si>
  <si>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</si>
  <si>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</si>
  <si>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</si>
  <si>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</si>
  <si>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</si>
  <si>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</si>
  <si>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</si>
  <si>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</si>
  <si>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</si>
  <si>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</si>
  <si>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</si>
  <si>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</si>
  <si>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</si>
  <si>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</si>
  <si>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</si>
  <si>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</si>
  <si>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</si>
  <si>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</si>
  <si>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</si>
  <si>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</si>
  <si>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</si>
  <si>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</si>
  <si>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</si>
  <si>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</si>
  <si>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</si>
  <si>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</si>
  <si>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</si>
  <si>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</si>
  <si>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</si>
  <si>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</si>
  <si>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</si>
  <si>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</si>
  <si>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</si>
  <si>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</si>
  <si>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</si>
  <si>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</si>
  <si>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</si>
  <si>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</si>
  <si>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</si>
  <si>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</si>
  <si>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</si>
  <si>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</si>
  <si>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</si>
  <si>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</si>
  <si>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</si>
  <si>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</si>
  <si>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</si>
  <si>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</si>
  <si>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</si>
  <si>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</si>
  <si>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</si>
  <si>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</si>
  <si>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</si>
  <si>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</si>
  <si>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</si>
  <si>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</si>
  <si>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</si>
  <si>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</si>
  <si>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</si>
  <si>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</si>
  <si>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</si>
  <si>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</si>
  <si>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</si>
  <si>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</si>
  <si>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</si>
  <si>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</si>
  <si>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</si>
  <si>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</si>
  <si>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</si>
  <si>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</si>
  <si>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</si>
  <si>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</si>
  <si>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</si>
  <si>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</si>
  <si>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</si>
  <si>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</si>
  <si>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</si>
  <si>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</si>
  <si>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</si>
  <si>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</si>
  <si>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</si>
  <si>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</si>
  <si>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</si>
  <si>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</si>
  <si>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</si>
  <si>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</si>
  <si>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</si>
  <si>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</si>
  <si>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</si>
  <si>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</si>
  <si>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</si>
  <si>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</si>
  <si>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</si>
  <si>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</si>
  <si>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</si>
  <si>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</si>
  <si>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</si>
  <si>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</si>
  <si>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</si>
  <si>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</si>
  <si>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</si>
  <si>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</si>
  <si>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</si>
  <si>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</si>
  <si>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</si>
  <si>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</si>
  <si>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</si>
  <si>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</si>
  <si>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</si>
  <si>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</si>
  <si>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</si>
  <si>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</si>
  <si>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</si>
  <si>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</si>
  <si>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</si>
  <si>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</si>
  <si>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</si>
  <si>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</si>
  <si>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</si>
  <si>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</si>
  <si>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</si>
  <si>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</si>
  <si>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</si>
  <si>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</si>
  <si>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</si>
  <si>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</si>
  <si>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</si>
  <si>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</si>
  <si>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</si>
  <si>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</si>
  <si>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</si>
  <si>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</si>
  <si>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</si>
  <si>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</si>
  <si>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</si>
  <si>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</si>
  <si>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</si>
  <si>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</si>
  <si>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</si>
  <si>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</si>
  <si>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</si>
  <si>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</si>
  <si>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</si>
  <si>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</si>
  <si>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</si>
  <si>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</si>
  <si>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</si>
  <si>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</si>
  <si>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</si>
  <si>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</si>
  <si>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</si>
  <si>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</si>
  <si>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</si>
  <si>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</si>
  <si>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</si>
  <si>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</si>
  <si>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</si>
  <si>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</si>
  <si>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</si>
  <si>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</si>
  <si>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</si>
  <si>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</si>
  <si>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</si>
  <si>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</si>
  <si>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</si>
  <si>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</si>
  <si>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</si>
  <si>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</si>
  <si>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</si>
  <si>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</si>
  <si>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</si>
  <si>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</si>
  <si>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</si>
  <si>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</si>
  <si>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</si>
  <si>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</si>
  <si>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</si>
  <si>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</si>
  <si>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</si>
  <si>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</si>
  <si>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</si>
  <si>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</si>
  <si>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</si>
  <si>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</si>
  <si>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</si>
  <si>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</si>
  <si>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</si>
  <si>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</si>
  <si>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</si>
  <si>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</si>
  <si>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</si>
  <si>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</si>
  <si>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</si>
  <si>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</si>
  <si>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</si>
  <si>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</si>
  <si>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</si>
  <si>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</si>
  <si>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</si>
  <si>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</si>
  <si>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</si>
  <si>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</si>
  <si>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</si>
  <si>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</si>
  <si>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</si>
  <si>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</si>
  <si>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</si>
  <si>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</si>
  <si>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</si>
  <si>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</si>
  <si>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</si>
  <si>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</si>
  <si>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</si>
  <si>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</si>
  <si>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</si>
  <si>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</si>
  <si>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</si>
  <si>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</si>
  <si>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</si>
  <si>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</si>
  <si>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</si>
  <si>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</si>
  <si>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</si>
  <si>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</si>
  <si>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</si>
  <si>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</si>
  <si>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</si>
  <si>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</si>
  <si>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</si>
  <si>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</si>
  <si>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</si>
  <si>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</si>
  <si>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</si>
  <si>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</si>
  <si>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</si>
  <si>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</si>
  <si>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</si>
  <si>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</si>
  <si>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</si>
  <si>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</si>
  <si>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</si>
  <si>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</si>
  <si>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</si>
  <si>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</si>
  <si>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</si>
  <si>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</si>
  <si>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</si>
  <si>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</si>
  <si>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</si>
  <si>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</si>
  <si>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</si>
  <si>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</si>
  <si>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</si>
  <si>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</si>
  <si>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</si>
  <si>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</si>
  <si>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</si>
  <si>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</si>
  <si>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</si>
  <si>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</si>
  <si>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</si>
  <si>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</si>
  <si>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</si>
  <si>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</si>
  <si>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</si>
  <si>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</si>
  <si>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</si>
  <si>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</si>
  <si>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</si>
  <si>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</si>
  <si>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</si>
  <si>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</si>
  <si>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</si>
  <si>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</si>
  <si>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</si>
  <si>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</si>
  <si>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</si>
  <si>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</si>
  <si>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</si>
  <si>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</si>
  <si>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</si>
  <si>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</si>
  <si>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</si>
  <si>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</si>
  <si>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</si>
  <si>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</si>
  <si>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</si>
  <si>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</si>
  <si>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</si>
  <si>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</si>
  <si>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</si>
  <si>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</si>
  <si>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</si>
  <si>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</si>
  <si>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</si>
  <si>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</si>
  <si>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</si>
  <si>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</si>
  <si>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</si>
  <si>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</si>
  <si>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</si>
  <si>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</si>
  <si>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</si>
  <si>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</si>
  <si>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</si>
  <si>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</si>
  <si>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</si>
  <si>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</si>
  <si>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</si>
  <si>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</si>
  <si>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</si>
  <si>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</si>
  <si>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</si>
  <si>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</si>
  <si>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</si>
  <si>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</si>
  <si>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</si>
  <si>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</si>
  <si>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</si>
  <si>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</si>
  <si>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</si>
  <si>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</si>
  <si>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</si>
  <si>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</si>
  <si>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</si>
  <si>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</si>
  <si>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</si>
  <si>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</si>
  <si>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</si>
  <si>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</si>
  <si>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</si>
  <si>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</si>
  <si>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</si>
  <si>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</si>
  <si>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</si>
  <si>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</si>
  <si>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</si>
  <si>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</si>
  <si>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</si>
  <si>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</si>
  <si>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</si>
  <si>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</si>
  <si>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</si>
  <si>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</si>
  <si>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</si>
  <si>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</si>
  <si>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</si>
  <si>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</si>
  <si>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</si>
  <si>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</si>
  <si>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</si>
  <si>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</si>
  <si>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</si>
  <si>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</si>
  <si>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</si>
  <si>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</si>
  <si>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</si>
  <si>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</si>
  <si>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</si>
  <si>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</si>
  <si>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</si>
  <si>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</si>
  <si>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</si>
  <si>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</si>
  <si>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</si>
  <si>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</si>
  <si>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</si>
  <si>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</si>
  <si>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</si>
  <si>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</si>
  <si>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</si>
  <si>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</si>
  <si>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</si>
  <si>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</si>
  <si>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</si>
  <si>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</si>
  <si>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</si>
  <si>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</si>
  <si>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</si>
  <si>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</si>
  <si>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</si>
  <si>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</si>
  <si>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</si>
  <si>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</si>
  <si>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</si>
  <si>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</si>
  <si>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</si>
  <si>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</si>
  <si>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</si>
  <si>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</si>
  <si>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</si>
  <si>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</si>
  <si>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</si>
  <si>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</si>
  <si>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</si>
  <si>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</si>
  <si>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</si>
  <si>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</si>
  <si>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</si>
  <si>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</si>
  <si>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</si>
  <si>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</si>
  <si>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</si>
  <si>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</si>
  <si>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</si>
  <si>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</si>
  <si>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</si>
  <si>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</si>
  <si>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</si>
  <si>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</si>
  <si>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</si>
  <si>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</si>
  <si>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</si>
  <si>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</si>
  <si>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</si>
  <si>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</si>
  <si>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</si>
  <si>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</si>
  <si>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</si>
  <si>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</si>
  <si>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</si>
  <si>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</si>
  <si>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</si>
  <si>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</si>
  <si>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</si>
  <si>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</si>
  <si>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</si>
  <si>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</si>
  <si>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</si>
  <si>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</si>
  <si>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</si>
  <si>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</si>
  <si>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</si>
  <si>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</si>
  <si>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</si>
  <si>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</si>
  <si>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</si>
  <si>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</si>
  <si>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</si>
  <si>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</si>
  <si>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</si>
  <si>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</si>
  <si>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</si>
  <si>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</si>
  <si>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</si>
  <si>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</si>
  <si>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</si>
  <si>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</si>
  <si>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</si>
  <si>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</si>
  <si>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</si>
  <si>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</si>
  <si>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</si>
  <si>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</si>
  <si>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</si>
  <si>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</si>
  <si>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</si>
  <si>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</si>
  <si>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</si>
  <si>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</si>
  <si>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</si>
  <si>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</si>
  <si>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</si>
  <si>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</si>
  <si>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</si>
  <si>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</si>
  <si>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</si>
  <si>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</si>
  <si>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</si>
  <si>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</si>
  <si>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</si>
  <si>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</si>
  <si>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</si>
  <si>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</si>
  <si>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</si>
  <si>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</si>
  <si>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</si>
  <si>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</si>
  <si>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</si>
  <si>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</si>
  <si>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</si>
  <si>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</si>
  <si>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</si>
  <si>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</si>
  <si>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</si>
  <si>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</si>
  <si>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</si>
  <si>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</si>
  <si>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</si>
  <si>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</si>
  <si>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</si>
  <si>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</si>
  <si>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</si>
  <si>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</si>
  <si>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</si>
  <si>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</si>
  <si>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</si>
  <si>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</si>
  <si>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</si>
  <si>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</si>
  <si>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</si>
  <si>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</si>
  <si>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</si>
  <si>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</si>
  <si>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</si>
  <si>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</si>
  <si>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</si>
  <si>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</si>
  <si>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</si>
  <si>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</si>
  <si>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</si>
  <si>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</si>
  <si>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</si>
  <si>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</si>
  <si>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</si>
  <si>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</si>
  <si>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</si>
  <si>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</si>
  <si>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</si>
  <si>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</si>
  <si>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</si>
  <si>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</si>
  <si>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</si>
  <si>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</si>
  <si>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</si>
  <si>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</si>
  <si>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</si>
  <si>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</si>
  <si>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</si>
  <si>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</si>
  <si>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</si>
  <si>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</si>
  <si>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</si>
  <si>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</si>
  <si>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</si>
  <si>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</si>
  <si>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</si>
  <si>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</si>
  <si>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</si>
  <si>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</si>
  <si>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</si>
  <si>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</si>
  <si>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</si>
  <si>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</si>
  <si>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</si>
  <si>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</si>
  <si>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</si>
  <si>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</si>
  <si>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</si>
  <si>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</si>
  <si>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</si>
  <si>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</si>
  <si>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</si>
  <si>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</si>
  <si>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</si>
  <si>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</si>
  <si>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</si>
  <si>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</si>
  <si>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</si>
  <si>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</si>
  <si>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</si>
  <si>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</si>
  <si>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</si>
  <si>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</si>
  <si>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</si>
  <si>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</si>
  <si>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</si>
  <si>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</si>
  <si>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</si>
  <si>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</si>
  <si>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</si>
  <si>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</si>
  <si>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</si>
  <si>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</si>
  <si>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</si>
  <si>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</si>
  <si>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</si>
  <si>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</si>
  <si>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</si>
  <si>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</si>
  <si>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</si>
  <si>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</si>
  <si>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</si>
  <si>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</si>
  <si>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</si>
  <si>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</si>
  <si>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</si>
  <si>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</si>
  <si>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</si>
  <si>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</si>
  <si>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</si>
  <si>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</si>
  <si>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</si>
  <si>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</si>
  <si>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</si>
  <si>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</si>
  <si>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</si>
  <si>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</si>
  <si>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</si>
  <si>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</si>
  <si>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</si>
  <si>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</si>
  <si>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</si>
  <si>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</si>
  <si>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</si>
  <si>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</si>
  <si>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</si>
  <si>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</si>
  <si>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</si>
  <si>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</si>
  <si>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</si>
  <si>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</si>
  <si>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</si>
  <si>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</si>
  <si>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</si>
  <si>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</si>
  <si>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</si>
  <si>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</si>
  <si>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</si>
  <si>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</si>
  <si>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</si>
  <si>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</si>
  <si>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</si>
  <si>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</si>
  <si>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</si>
  <si>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</si>
  <si>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</si>
  <si>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</si>
  <si>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</si>
  <si>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</si>
  <si>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</si>
  <si>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</si>
  <si>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</si>
  <si>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</si>
  <si>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</si>
  <si>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</si>
  <si>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</si>
  <si>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</si>
  <si>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</si>
  <si>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</si>
  <si>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</si>
  <si>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</si>
  <si>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</si>
  <si>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</si>
  <si>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</si>
  <si>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</si>
  <si>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</si>
  <si>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</si>
  <si>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</si>
  <si>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</si>
  <si>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</si>
  <si>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</si>
  <si>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</si>
  <si>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</si>
  <si>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</si>
  <si>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</si>
  <si>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</si>
  <si>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</si>
  <si>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</si>
  <si>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</si>
  <si>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</si>
  <si>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</si>
  <si>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</si>
  <si>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</si>
  <si>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</si>
  <si>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</si>
  <si>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</si>
  <si>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</si>
  <si>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</si>
  <si>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</si>
  <si>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</si>
  <si>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</si>
  <si>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</si>
  <si>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</si>
  <si>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</si>
  <si>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</si>
  <si>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</si>
  <si>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</si>
  <si>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</si>
  <si>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</si>
  <si>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</si>
  <si>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</si>
  <si>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</si>
  <si>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</si>
  <si>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</si>
  <si>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</si>
  <si>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</si>
  <si>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</si>
  <si>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</si>
  <si>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</si>
  <si>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</si>
  <si>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</si>
  <si>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</si>
  <si>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</si>
  <si>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</si>
  <si>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</si>
  <si>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</si>
  <si>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</si>
  <si>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</si>
  <si>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</si>
  <si>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</si>
  <si>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</si>
  <si>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</si>
  <si>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</si>
  <si>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</si>
  <si>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</si>
  <si>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</si>
  <si>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</si>
  <si>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</si>
  <si>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</si>
  <si>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</si>
  <si>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</si>
  <si>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</si>
  <si>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</si>
  <si>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</si>
  <si>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</si>
  <si>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</si>
  <si>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</si>
  <si>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</si>
  <si>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</si>
  <si>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</si>
  <si>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</si>
  <si>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</si>
  <si>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</si>
  <si>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</si>
  <si>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</si>
  <si>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</si>
  <si>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</si>
  <si>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</si>
  <si>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</si>
  <si>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</si>
  <si>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</si>
  <si>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</si>
  <si>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</si>
  <si>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</si>
  <si>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</si>
  <si>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</si>
  <si>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</si>
  <si>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</si>
  <si>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</si>
  <si>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</si>
  <si>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</si>
  <si>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</si>
  <si>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</si>
  <si>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</si>
  <si>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</si>
  <si>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</si>
  <si>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</si>
  <si>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</si>
  <si>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</si>
  <si>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</si>
  <si>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</si>
  <si>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</si>
  <si>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</si>
  <si>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</si>
  <si>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</si>
  <si>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</si>
  <si>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</si>
  <si>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</si>
  <si>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</si>
  <si>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</si>
  <si>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</si>
  <si>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</si>
  <si>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</si>
  <si>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</si>
  <si>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</si>
  <si>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</si>
  <si>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</si>
  <si>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</si>
  <si>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</si>
  <si>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</si>
  <si>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</si>
  <si>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</si>
  <si>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</si>
  <si>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</si>
  <si>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</si>
  <si>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</si>
  <si>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</si>
  <si>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</si>
  <si>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</si>
  <si>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</si>
  <si>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</si>
  <si>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</si>
  <si>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</si>
  <si>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</si>
  <si>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</si>
  <si>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</si>
  <si>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</si>
  <si>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</si>
  <si>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</si>
  <si>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</si>
  <si>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</si>
  <si>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</si>
  <si>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</si>
  <si>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</si>
  <si>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</si>
  <si>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</si>
  <si>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</si>
  <si>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</si>
  <si>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</si>
  <si>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</si>
  <si>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</si>
  <si>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</si>
  <si>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</si>
  <si>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</si>
  <si>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</si>
  <si>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</si>
  <si>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</si>
  <si>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</si>
  <si>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</si>
  <si>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</si>
  <si>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</si>
  <si>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</si>
  <si>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</si>
  <si>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</si>
  <si>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</si>
  <si>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</si>
  <si>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</si>
  <si>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</si>
  <si>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</si>
  <si>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</si>
  <si>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</si>
  <si>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</si>
  <si>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</si>
  <si>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</si>
  <si>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</si>
  <si>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</si>
  <si>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</si>
  <si>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</si>
  <si>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</si>
  <si>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</si>
  <si>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</si>
  <si>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</si>
  <si>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</si>
  <si>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</si>
  <si>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</si>
  <si>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</si>
  <si>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</si>
  <si>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</si>
  <si>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</si>
  <si>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</si>
  <si>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</si>
  <si>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</si>
  <si>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</si>
  <si>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</si>
  <si>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</si>
  <si>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</si>
  <si>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</si>
  <si>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</si>
  <si>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</si>
  <si>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</si>
  <si>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</si>
  <si>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</si>
  <si>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</si>
  <si>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</si>
  <si>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</si>
  <si>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</si>
  <si>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</si>
  <si>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</si>
  <si>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</si>
  <si>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</si>
  <si>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</si>
  <si>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</si>
  <si>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</si>
  <si>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</si>
  <si>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</si>
  <si>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</si>
  <si>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</si>
  <si>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</si>
  <si>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</si>
  <si>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</si>
  <si>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</si>
  <si>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</si>
  <si>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</si>
  <si>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</si>
  <si>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</si>
  <si>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</si>
  <si>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</si>
  <si>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</si>
  <si>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</si>
  <si>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</si>
  <si>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</si>
  <si>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</si>
  <si>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</si>
  <si>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</si>
  <si>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</si>
  <si>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</si>
  <si>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</si>
  <si>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</si>
  <si>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</si>
  <si>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</si>
  <si>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</si>
  <si>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</si>
  <si>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</si>
  <si>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</si>
  <si>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</si>
  <si>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</si>
  <si>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</si>
  <si>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</si>
  <si>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</si>
  <si>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</si>
  <si>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</si>
  <si>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</si>
  <si>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</si>
  <si>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</si>
  <si>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</si>
  <si>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</si>
  <si>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</si>
  <si>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</si>
  <si>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</si>
  <si>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</si>
  <si>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</si>
  <si>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</si>
  <si>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</si>
  <si>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</si>
  <si>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</si>
  <si>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</si>
  <si>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</si>
  <si>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</si>
  <si>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</si>
  <si>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</si>
  <si>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</si>
  <si>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</si>
  <si>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</si>
  <si>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</si>
  <si>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</si>
  <si>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</si>
  <si>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</si>
  <si>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</si>
  <si>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</si>
  <si>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</si>
  <si>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</si>
  <si>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</si>
  <si>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</si>
  <si>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</si>
  <si>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</si>
  <si>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</si>
  <si>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</si>
  <si>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</si>
  <si>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</si>
  <si>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</si>
  <si>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</si>
  <si>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</si>
  <si>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</si>
  <si>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</si>
  <si>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</si>
  <si>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</si>
  <si>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</si>
  <si>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</si>
  <si>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</si>
  <si>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</si>
  <si>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</si>
  <si>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</si>
  <si>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</si>
  <si>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</si>
  <si>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</si>
  <si>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</si>
  <si>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</si>
  <si>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</si>
  <si>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</si>
  <si>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</si>
  <si>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</si>
  <si>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</si>
  <si>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</si>
  <si>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</si>
  <si>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</si>
  <si>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</si>
  <si>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</si>
  <si>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</si>
  <si>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</si>
  <si>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</si>
  <si>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</si>
  <si>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</si>
  <si>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</si>
  <si>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</si>
  <si>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</si>
  <si>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</si>
  <si>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</si>
  <si>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</si>
  <si>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</si>
  <si>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</si>
  <si>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</si>
  <si>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</si>
  <si>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</si>
  <si>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</si>
  <si>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</si>
  <si>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</si>
  <si>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</si>
  <si>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</si>
  <si>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</si>
  <si>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</si>
  <si>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</si>
  <si>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</si>
  <si>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</si>
  <si>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</si>
  <si>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</si>
  <si>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</si>
  <si>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</si>
  <si>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</si>
  <si>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</si>
  <si>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</si>
  <si>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</si>
  <si>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</si>
  <si>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</si>
  <si>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</si>
  <si>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</si>
  <si>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</si>
  <si>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</si>
  <si>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</si>
  <si>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</si>
  <si>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</si>
  <si>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</si>
  <si>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</si>
  <si>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</si>
  <si>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</si>
  <si>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</si>
  <si>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</si>
  <si>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</si>
  <si>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</si>
  <si>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</si>
  <si>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</si>
  <si>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</si>
  <si>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</si>
  <si>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</si>
  <si>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</si>
  <si>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</si>
  <si>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</si>
  <si>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</si>
  <si>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</si>
  <si>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</si>
  <si>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</si>
  <si>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</si>
  <si>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</si>
  <si>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</si>
  <si>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</si>
  <si>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</si>
  <si>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</si>
  <si>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</si>
  <si>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</si>
  <si>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</si>
  <si>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</si>
  <si>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</si>
  <si>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</si>
  <si>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</si>
  <si>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</si>
  <si>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</si>
  <si>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</si>
  <si>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</si>
  <si>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</si>
  <si>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</si>
  <si>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</si>
  <si>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</si>
  <si>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</si>
  <si>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</si>
  <si>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</si>
  <si>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</si>
  <si>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</si>
  <si>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</si>
  <si>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</si>
  <si>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</si>
  <si>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</si>
  <si>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</si>
  <si>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</si>
  <si>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</si>
  <si>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</si>
  <si>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</si>
  <si>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</si>
  <si>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</si>
  <si>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</si>
  <si>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</si>
  <si>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</si>
  <si>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</si>
  <si>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</si>
  <si>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</si>
  <si>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</si>
  <si>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</si>
  <si>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</si>
  <si>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</si>
  <si>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</si>
  <si>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</si>
  <si>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</si>
  <si>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</si>
  <si>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</si>
  <si>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</si>
  <si>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</si>
  <si>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</si>
  <si>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</si>
  <si>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</si>
  <si>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</si>
  <si>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</si>
  <si>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</si>
  <si>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</si>
  <si>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</si>
  <si>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</si>
  <si>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</si>
  <si>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</si>
  <si>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</si>
  <si>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</si>
  <si>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</si>
  <si>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</si>
  <si>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</si>
  <si>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</si>
  <si>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</si>
  <si>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</si>
  <si>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</si>
  <si>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</si>
  <si>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</si>
  <si>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</si>
  <si>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</si>
  <si>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</si>
  <si>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</si>
  <si>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</si>
  <si>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</si>
  <si>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</si>
  <si>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</si>
  <si>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</si>
  <si>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</si>
  <si>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</si>
  <si>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</si>
  <si>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</si>
  <si>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</si>
  <si>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</si>
  <si>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</si>
  <si>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</si>
  <si>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</si>
  <si>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</si>
  <si>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</si>
  <si>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</si>
  <si>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</si>
  <si>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</si>
  <si>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</si>
  <si>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</si>
  <si>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</si>
  <si>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</si>
  <si>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</si>
  <si>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</si>
  <si>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</si>
  <si>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</si>
  <si>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</si>
  <si>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</si>
  <si>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</si>
  <si>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</si>
  <si>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</si>
  <si>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</si>
  <si>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</si>
  <si>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</si>
  <si>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</si>
  <si>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</si>
  <si>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</si>
  <si>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</si>
  <si>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</si>
  <si>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</si>
  <si>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</si>
  <si>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</si>
  <si>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</si>
  <si>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</si>
  <si>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</si>
  <si>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</si>
  <si>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</si>
  <si>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</si>
  <si>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</si>
  <si>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</si>
  <si>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</si>
  <si>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</si>
  <si>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</si>
  <si>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</si>
  <si>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</si>
  <si>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</si>
  <si>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</si>
  <si>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</si>
  <si>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</si>
  <si>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</si>
  <si>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</si>
  <si>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</si>
  <si>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</si>
  <si>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</si>
  <si>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</si>
  <si>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</si>
  <si>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</si>
  <si>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</si>
  <si>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</si>
  <si>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</si>
  <si>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</si>
  <si>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</si>
  <si>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</si>
  <si>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</si>
  <si>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</si>
  <si>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</si>
  <si>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</si>
  <si>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</si>
  <si>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</si>
  <si>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</si>
  <si>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</si>
  <si>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</si>
  <si>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</si>
  <si>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</si>
  <si>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</si>
  <si>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</si>
  <si>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</si>
  <si>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</si>
  <si>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</si>
  <si>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</si>
  <si>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</si>
  <si>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</si>
  <si>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</si>
  <si>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</si>
  <si>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</si>
  <si>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</si>
  <si>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</si>
  <si>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</si>
  <si>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</si>
  <si>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</si>
  <si>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</si>
  <si>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</si>
  <si>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</si>
  <si>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</si>
  <si>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</si>
  <si>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</si>
  <si>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</si>
  <si>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</si>
  <si>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</si>
  <si>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</si>
  <si>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</si>
  <si>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</si>
  <si>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</si>
  <si>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</si>
  <si>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</si>
  <si>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</si>
  <si>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</si>
  <si>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</si>
  <si>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</si>
  <si>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</si>
  <si>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</si>
  <si>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</si>
  <si>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</si>
  <si>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</si>
  <si>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</si>
  <si>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</si>
  <si>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</si>
  <si>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</si>
  <si>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</si>
  <si>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</si>
  <si>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</si>
  <si>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</si>
  <si>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</si>
  <si>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</si>
  <si>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</si>
  <si>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</si>
  <si>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</si>
  <si>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</si>
  <si>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</si>
  <si>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</si>
  <si>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</si>
  <si>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</si>
  <si>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</si>
  <si>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</si>
  <si>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</si>
  <si>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</si>
  <si>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</si>
  <si>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</si>
  <si>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</si>
  <si>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</si>
  <si>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</si>
  <si>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</si>
  <si>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</si>
  <si>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</si>
  <si>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</si>
  <si>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</si>
  <si>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</si>
  <si>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</si>
  <si>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</si>
  <si>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</si>
  <si>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</si>
  <si>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</si>
  <si>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</si>
  <si>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</si>
  <si>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</si>
  <si>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</si>
  <si>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</si>
  <si>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</si>
  <si>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</si>
  <si>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</si>
  <si>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</si>
  <si>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</si>
  <si>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</si>
  <si>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</si>
  <si>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</si>
  <si>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</si>
  <si>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</si>
  <si>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</si>
  <si>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</si>
  <si>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</si>
  <si>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</si>
  <si>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</si>
  <si>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</si>
  <si>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</si>
  <si>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</si>
  <si>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</si>
  <si>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</si>
  <si>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</si>
  <si>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</si>
  <si>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</si>
  <si>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</si>
  <si>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</si>
  <si>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</si>
  <si>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</si>
  <si>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</si>
  <si>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</si>
  <si>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</si>
  <si>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</si>
  <si>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</si>
  <si>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</si>
  <si>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</si>
  <si>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</si>
  <si>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</si>
  <si>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</si>
  <si>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</si>
  <si>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</si>
  <si>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</si>
  <si>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</si>
  <si>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</si>
  <si>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</si>
  <si>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</si>
  <si>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</si>
  <si>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</si>
  <si>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</si>
  <si>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</si>
  <si>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</si>
  <si>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</si>
  <si>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</si>
  <si>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</si>
  <si>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</si>
  <si>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</si>
  <si>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</si>
  <si>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</si>
  <si>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</si>
  <si>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</si>
  <si>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</si>
  <si>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</si>
  <si>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</si>
  <si>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</si>
  <si>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</si>
  <si>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</si>
  <si>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</si>
  <si>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</si>
  <si>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</si>
  <si>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</si>
  <si>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</si>
  <si>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</si>
  <si>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</si>
  <si>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</si>
  <si>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</si>
  <si>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</si>
  <si>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</si>
  <si>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</si>
  <si>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</si>
  <si>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</si>
  <si>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</si>
  <si>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</si>
  <si>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</si>
  <si>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</si>
  <si>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</si>
  <si>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</si>
  <si>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</si>
  <si>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</si>
  <si>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</si>
  <si>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</si>
  <si>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</si>
  <si>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</si>
  <si>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</si>
  <si>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</si>
  <si>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</si>
  <si>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</si>
  <si>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</si>
  <si>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</si>
  <si>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</si>
  <si>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</si>
  <si>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</si>
  <si>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</si>
  <si>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</si>
  <si>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</si>
  <si>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</si>
  <si>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</si>
  <si>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</si>
  <si>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</si>
  <si>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</si>
  <si>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</si>
  <si>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</si>
  <si>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</si>
  <si>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</si>
  <si>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</si>
  <si>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</si>
  <si>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</si>
  <si>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</si>
  <si>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</si>
  <si>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</si>
  <si>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</si>
  <si>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</si>
  <si>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</si>
  <si>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</si>
  <si>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</si>
  <si>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</si>
  <si>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</si>
  <si>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</si>
  <si>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</si>
  <si>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</si>
  <si>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</si>
  <si>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</si>
  <si>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</si>
  <si>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</si>
  <si>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</si>
  <si>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</si>
  <si>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</si>
  <si>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</si>
  <si>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</si>
  <si>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</si>
  <si>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</si>
  <si>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</si>
  <si>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</si>
  <si>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</si>
  <si>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</si>
  <si>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</si>
  <si>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</si>
  <si>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</si>
  <si>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</si>
  <si>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</si>
  <si>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</si>
  <si>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</si>
  <si>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</si>
  <si>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</si>
  <si>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</si>
  <si>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</si>
  <si>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</si>
  <si>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</si>
  <si>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</si>
  <si>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</si>
  <si>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</si>
  <si>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</si>
  <si>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</si>
  <si>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</si>
  <si>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</si>
  <si>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</si>
  <si>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</si>
  <si>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</si>
  <si>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</si>
  <si>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</si>
  <si>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</si>
  <si>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</si>
  <si>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</si>
  <si>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</si>
  <si>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</si>
  <si>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</si>
  <si>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</si>
  <si>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</si>
  <si>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</si>
  <si>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</si>
  <si>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</si>
  <si>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</si>
  <si>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</si>
  <si>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</si>
  <si>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</si>
  <si>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</si>
  <si>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</si>
  <si>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</si>
  <si>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</si>
  <si>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</si>
  <si>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</si>
  <si>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</si>
  <si>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</si>
  <si>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</si>
  <si>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</si>
  <si>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</si>
  <si>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</si>
  <si>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</si>
  <si>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</si>
  <si>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</si>
  <si>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</si>
  <si>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</si>
  <si>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</si>
  <si>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</si>
  <si>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</si>
  <si>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</si>
  <si>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</si>
  <si>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</si>
  <si>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</si>
  <si>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</si>
  <si>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</si>
  <si>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</si>
  <si>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</si>
  <si>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</si>
  <si>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</si>
  <si>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</si>
  <si>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</si>
  <si>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</si>
  <si>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</si>
  <si>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</si>
  <si>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</si>
  <si>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</si>
  <si>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</si>
  <si>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</si>
  <si>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</si>
  <si>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</si>
  <si>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</si>
  <si>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</si>
  <si>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</si>
  <si>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</si>
  <si>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</si>
  <si>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</si>
  <si>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</si>
  <si>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</si>
  <si>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</si>
  <si>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</si>
  <si>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</si>
  <si>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</si>
  <si>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</si>
  <si>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</si>
  <si>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</si>
  <si>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</si>
  <si>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</si>
  <si>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</si>
  <si>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</si>
  <si>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</si>
  <si>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</si>
  <si>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</si>
  <si>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</si>
  <si>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</si>
  <si>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</si>
  <si>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</si>
  <si>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</si>
  <si>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</si>
  <si>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</si>
  <si>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</si>
  <si>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</si>
  <si>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</si>
  <si>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</si>
  <si>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</si>
  <si>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</si>
  <si>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</si>
  <si>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</si>
  <si>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</si>
  <si>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</si>
  <si>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</si>
  <si>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</si>
  <si>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</si>
  <si>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</si>
  <si>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</si>
  <si>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</si>
  <si>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</si>
  <si>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</si>
  <si>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</si>
  <si>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</si>
  <si>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</si>
  <si>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</si>
  <si>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</si>
  <si>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</si>
  <si>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</si>
  <si>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</si>
  <si>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</si>
  <si>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</si>
  <si>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</si>
  <si>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</si>
  <si>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</si>
  <si>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</si>
  <si>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</si>
  <si>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</si>
  <si>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</si>
  <si>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</si>
  <si>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</si>
  <si>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</si>
  <si>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</si>
  <si>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</si>
  <si>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</si>
  <si>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</si>
  <si>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</si>
  <si>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</si>
  <si>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</si>
  <si>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</si>
  <si>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</si>
  <si>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</si>
  <si>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</si>
  <si>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</si>
  <si>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</si>
  <si>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</si>
  <si>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</si>
  <si>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</si>
  <si>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</si>
  <si>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</si>
  <si>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</si>
  <si>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</si>
  <si>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</si>
  <si>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</si>
  <si>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</si>
  <si>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</si>
  <si>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</si>
  <si>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</si>
  <si>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</si>
  <si>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</si>
  <si>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</si>
  <si>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</si>
  <si>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</si>
  <si>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</si>
  <si>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</si>
  <si>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</si>
  <si>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</si>
  <si>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</si>
  <si>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</si>
  <si>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</si>
  <si>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</si>
  <si>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</si>
  <si>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</si>
  <si>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</si>
  <si>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</si>
  <si>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</si>
  <si>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</si>
  <si>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</si>
  <si>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</si>
  <si>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</si>
  <si>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</si>
  <si>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</si>
  <si>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</si>
  <si>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</si>
  <si>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</si>
  <si>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</si>
  <si>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</si>
  <si>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</si>
  <si>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</si>
  <si>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</si>
  <si>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</si>
  <si>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</si>
  <si>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</si>
  <si>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</si>
  <si>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</si>
  <si>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</si>
  <si>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</si>
  <si>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</si>
  <si>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</si>
  <si>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</si>
  <si>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</si>
  <si>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</si>
  <si>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</si>
  <si>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</si>
  <si>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</si>
  <si>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</si>
  <si>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</si>
  <si>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</si>
  <si>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</si>
  <si>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</si>
  <si>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</si>
  <si>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</si>
  <si>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</si>
  <si>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</si>
  <si>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</si>
  <si>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</si>
  <si>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</si>
  <si>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</si>
  <si>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</si>
  <si>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</si>
  <si>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</si>
  <si>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</si>
  <si>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</si>
  <si>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</si>
  <si>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</si>
  <si>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</si>
  <si>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</si>
  <si>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</si>
  <si>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</si>
  <si>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</si>
  <si>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</si>
  <si>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</si>
  <si>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</si>
  <si>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</si>
  <si>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</si>
  <si>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</si>
  <si>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</si>
  <si>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</si>
  <si>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</si>
  <si>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</si>
  <si>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</si>
  <si>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</si>
  <si>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</si>
  <si>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</si>
  <si>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</si>
  <si>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</si>
  <si>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</si>
  <si>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</si>
  <si>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</si>
  <si>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</si>
  <si>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</si>
  <si>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</si>
  <si>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</si>
  <si>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</si>
  <si>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</si>
  <si>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</si>
  <si>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</si>
  <si>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</si>
  <si>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</si>
  <si>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</si>
  <si>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</si>
  <si>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</si>
  <si>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</si>
  <si>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</si>
  <si>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</si>
  <si>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</si>
  <si>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</si>
  <si>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</si>
  <si>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</si>
  <si>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</si>
  <si>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</si>
  <si>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</si>
  <si>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</si>
  <si>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</si>
  <si>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</si>
  <si>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</si>
  <si>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</si>
  <si>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</si>
  <si>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</si>
  <si>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</si>
  <si>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</si>
  <si>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</si>
  <si>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</si>
  <si>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</si>
  <si>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</si>
  <si>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</si>
  <si>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</si>
  <si>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</si>
  <si>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</si>
  <si>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</si>
  <si>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</si>
  <si>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</si>
  <si>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</si>
  <si>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</si>
  <si>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</si>
  <si>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</si>
  <si>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</si>
  <si>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</si>
  <si>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</si>
  <si>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</si>
  <si>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</si>
  <si>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</si>
  <si>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</si>
  <si>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</si>
  <si>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</si>
  <si>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</si>
  <si>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</si>
  <si>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</si>
  <si>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</si>
  <si>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</si>
  <si>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</si>
  <si>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</si>
  <si>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</si>
  <si>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</si>
  <si>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</si>
  <si>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</si>
  <si>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</si>
  <si>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</si>
  <si>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</si>
  <si>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</si>
  <si>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</si>
  <si>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</si>
  <si>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</si>
  <si>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</si>
  <si>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</si>
  <si>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</si>
  <si>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</si>
  <si>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</si>
  <si>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</si>
  <si>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</si>
  <si>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</si>
  <si>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</si>
  <si>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</si>
  <si>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</si>
  <si>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</si>
  <si>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</si>
  <si>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</si>
  <si>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</si>
  <si>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</si>
  <si>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</si>
  <si>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</si>
  <si>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</si>
  <si>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</si>
  <si>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</si>
  <si>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</si>
  <si>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</si>
  <si>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</si>
  <si>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</si>
  <si>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</si>
  <si>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</si>
  <si>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</si>
  <si>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</si>
  <si>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</si>
  <si>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</si>
  <si>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</si>
  <si>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</si>
  <si>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</si>
  <si>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</si>
  <si>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</si>
  <si>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</si>
  <si>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</si>
  <si>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</si>
  <si>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</si>
  <si>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</si>
  <si>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</si>
  <si>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</si>
  <si>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</si>
  <si>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</si>
  <si>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</si>
  <si>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</si>
  <si>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</si>
  <si>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</si>
  <si>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</si>
  <si>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</si>
  <si>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</si>
  <si>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</si>
  <si>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</si>
  <si>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</si>
  <si>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</si>
  <si>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</si>
  <si>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</si>
  <si>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</si>
  <si>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</si>
  <si>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</si>
  <si>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</si>
  <si>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</si>
  <si>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</si>
  <si>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</si>
  <si>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</si>
  <si>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</si>
  <si>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</si>
  <si>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</si>
  <si>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</si>
  <si>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</si>
  <si>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</si>
  <si>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</si>
  <si>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</si>
  <si>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</si>
  <si>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</si>
  <si>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</si>
  <si>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</si>
  <si>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</si>
  <si>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</si>
  <si>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</si>
  <si>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</si>
  <si>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</si>
  <si>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</si>
  <si>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</si>
  <si>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</si>
  <si>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</si>
  <si>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</si>
  <si>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</si>
  <si>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</si>
  <si>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</si>
  <si>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</si>
  <si>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</si>
  <si>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</si>
  <si>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</si>
  <si>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</si>
  <si>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</si>
  <si>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</si>
  <si>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</si>
  <si>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</si>
  <si>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</si>
  <si>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</si>
  <si>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</si>
  <si>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</si>
  <si>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</si>
  <si>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</si>
  <si>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</si>
  <si>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</si>
  <si>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</si>
  <si>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</si>
  <si>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</si>
  <si>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</si>
  <si>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</si>
  <si>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</si>
  <si>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</si>
  <si>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</si>
  <si>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</si>
  <si>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</si>
  <si>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</si>
  <si>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</si>
  <si>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</si>
  <si>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</si>
  <si>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</si>
  <si>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</si>
  <si>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</si>
  <si>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</si>
  <si>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</si>
  <si>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</si>
  <si>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</si>
  <si>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</si>
  <si>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</si>
  <si>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</si>
  <si>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</si>
  <si>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</si>
  <si>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</si>
  <si>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</si>
  <si>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</si>
  <si>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</si>
  <si>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</si>
  <si>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</si>
  <si>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</si>
  <si>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</si>
  <si>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</si>
  <si>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</si>
  <si>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</si>
  <si>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</si>
  <si>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</si>
  <si>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</si>
  <si>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</si>
  <si>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</si>
  <si>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</si>
  <si>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</si>
  <si>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</si>
  <si>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</si>
  <si>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</si>
  <si>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</si>
  <si>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</si>
  <si>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</si>
  <si>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</si>
  <si>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</si>
  <si>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</si>
  <si>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</si>
  <si>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</si>
  <si>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</si>
  <si>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</si>
  <si>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</si>
  <si>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</si>
  <si>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</si>
  <si>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</si>
  <si>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</si>
  <si>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</si>
  <si>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</si>
  <si>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</si>
  <si>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</si>
  <si>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</si>
  <si>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</si>
  <si>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</si>
  <si>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</si>
  <si>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</si>
  <si>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</si>
  <si>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</si>
  <si>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</si>
  <si>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</si>
  <si>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</si>
  <si>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</si>
  <si>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</si>
  <si>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</si>
  <si>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</si>
  <si>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</si>
  <si>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</si>
  <si>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</si>
  <si>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</si>
  <si>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</si>
  <si>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</si>
  <si>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</si>
  <si>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</si>
  <si>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</si>
  <si>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</si>
  <si>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</si>
  <si>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</si>
  <si>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</si>
  <si>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</si>
  <si>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</si>
  <si>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</si>
  <si>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</si>
  <si>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</si>
  <si>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</si>
  <si>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</si>
  <si>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</si>
  <si>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</si>
  <si>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</si>
  <si>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</si>
  <si>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</si>
  <si>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</si>
  <si>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</si>
  <si>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</si>
  <si>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</si>
  <si>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</si>
  <si>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</si>
  <si>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</si>
  <si>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</si>
  <si>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</si>
  <si>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</si>
  <si>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</si>
  <si>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</si>
  <si>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</si>
  <si>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</si>
  <si>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</si>
  <si>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</si>
  <si>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</si>
  <si>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</si>
  <si>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</si>
  <si>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</si>
  <si>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</si>
  <si>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</si>
  <si>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</si>
  <si>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</si>
  <si>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</si>
  <si>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</si>
  <si>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</si>
  <si>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</si>
  <si>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</si>
  <si>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</si>
  <si>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</si>
  <si>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</si>
  <si>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</si>
  <si>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</si>
  <si>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</si>
  <si>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</si>
  <si>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</si>
  <si>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</si>
  <si>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</si>
  <si>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</si>
  <si>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</si>
  <si>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</si>
  <si>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</si>
  <si>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</si>
  <si>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</si>
  <si>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</si>
  <si>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</si>
  <si>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</si>
  <si>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</si>
  <si>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</si>
  <si>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</si>
  <si>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</si>
  <si>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</si>
  <si>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</si>
  <si>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</si>
  <si>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</si>
  <si>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</si>
  <si>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</si>
  <si>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</si>
  <si>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</si>
  <si>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</si>
  <si>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</si>
  <si>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</si>
  <si>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</si>
  <si>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</si>
  <si>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</si>
  <si>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</si>
  <si>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</si>
  <si>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</si>
  <si>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</si>
  <si>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</si>
  <si>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</si>
  <si>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</si>
  <si>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</si>
  <si>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</si>
  <si>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</si>
  <si>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</si>
  <si>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</si>
  <si>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</si>
  <si>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</si>
  <si>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</si>
  <si>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</si>
  <si>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</si>
  <si>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</si>
  <si>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</si>
  <si>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</si>
  <si>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</si>
  <si>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</si>
  <si>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</si>
  <si>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</si>
  <si>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</si>
  <si>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</si>
  <si>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</si>
  <si>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</si>
  <si>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</si>
  <si>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</si>
  <si>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</si>
  <si>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</si>
  <si>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</si>
  <si>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</si>
  <si>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</si>
  <si>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</si>
  <si>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</si>
  <si>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</si>
  <si>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</si>
  <si>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</si>
  <si>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</si>
  <si>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</si>
  <si>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</si>
  <si>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</si>
  <si>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</si>
  <si>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</si>
  <si>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</si>
  <si>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</si>
  <si>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</si>
  <si>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</si>
  <si>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</si>
  <si>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</si>
  <si>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</si>
  <si>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</si>
  <si>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</si>
  <si>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</si>
  <si>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</si>
  <si>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</si>
  <si>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</si>
  <si>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</si>
  <si>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</si>
  <si>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</si>
  <si>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</si>
  <si>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</si>
  <si>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</si>
  <si>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</si>
  <si>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</si>
  <si>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</si>
  <si>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</si>
  <si>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</si>
  <si>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</si>
  <si>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</si>
  <si>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</si>
  <si>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</si>
  <si>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</si>
  <si>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</si>
  <si>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</si>
  <si>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</si>
  <si>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</si>
  <si>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</si>
  <si>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</si>
  <si>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</si>
  <si>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</si>
  <si>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</si>
  <si>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</si>
  <si>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</si>
  <si>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</si>
  <si>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</si>
  <si>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</si>
  <si>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</si>
  <si>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</si>
  <si>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</si>
  <si>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</si>
  <si>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</si>
  <si>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</si>
  <si>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</si>
  <si>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</si>
  <si>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</si>
  <si>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</si>
  <si>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</si>
  <si>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</si>
  <si>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</si>
  <si>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</si>
  <si>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</si>
  <si>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</si>
  <si>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</si>
  <si>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</si>
  <si>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</si>
  <si>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</si>
  <si>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</si>
  <si>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</si>
  <si>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</si>
  <si>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</si>
  <si>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</si>
  <si>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</si>
  <si>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</si>
  <si>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</si>
  <si>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</si>
  <si>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</si>
  <si>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</si>
  <si>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</si>
  <si>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</si>
  <si>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</si>
  <si>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</si>
  <si>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</si>
  <si>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</si>
  <si>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</si>
  <si>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</si>
  <si>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</si>
  <si>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</si>
  <si>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</si>
  <si>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</si>
  <si>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</si>
  <si>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</si>
  <si>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</si>
  <si>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</si>
  <si>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</si>
  <si>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</si>
  <si>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</si>
  <si>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</si>
  <si>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</si>
  <si>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</si>
  <si>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</si>
  <si>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</si>
  <si>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</si>
  <si>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</si>
  <si>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</si>
  <si>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</si>
  <si>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</si>
  <si>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</si>
  <si>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</si>
  <si>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</si>
  <si>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</si>
  <si>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</si>
  <si>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</si>
  <si>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</si>
  <si>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</si>
  <si>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</si>
  <si>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</si>
  <si>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</si>
  <si>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</si>
  <si>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</si>
  <si>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</si>
  <si>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</si>
  <si>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</si>
  <si>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</si>
  <si>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</si>
  <si>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</si>
  <si>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</si>
  <si>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</si>
  <si>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</si>
  <si>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</si>
  <si>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</si>
  <si>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</si>
  <si>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</si>
  <si>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</si>
  <si>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</si>
  <si>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</si>
  <si>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</si>
  <si>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</si>
  <si>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</si>
  <si>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</si>
  <si>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</si>
  <si>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</si>
  <si>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</si>
  <si>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</si>
  <si>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</si>
  <si>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</si>
  <si>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</si>
  <si>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</si>
  <si>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</si>
  <si>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</si>
  <si>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</si>
  <si>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</si>
  <si>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</si>
  <si>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</si>
  <si>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</si>
  <si>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</si>
  <si>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</si>
  <si>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</si>
  <si>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</si>
  <si>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</si>
  <si>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</si>
  <si>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</si>
  <si>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</si>
  <si>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</si>
  <si>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</si>
  <si>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</si>
  <si>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</si>
  <si>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</si>
  <si>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</si>
  <si>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</si>
  <si>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</si>
  <si>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</si>
  <si>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</si>
  <si>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</si>
  <si>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</si>
  <si>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</si>
  <si>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</si>
  <si>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</si>
  <si>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</si>
  <si>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</si>
  <si>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</si>
  <si>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</si>
  <si>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</si>
  <si>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</si>
  <si>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</si>
  <si>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</si>
  <si>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</si>
  <si>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</si>
  <si>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</si>
  <si>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</si>
  <si>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</si>
  <si>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</si>
  <si>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</si>
  <si>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</si>
  <si>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</si>
  <si>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</si>
  <si>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</si>
  <si>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</si>
  <si>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</si>
  <si>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</si>
  <si>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</si>
  <si>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</si>
  <si>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</si>
  <si>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</si>
  <si>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</si>
  <si>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</si>
  <si>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</si>
  <si>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</si>
  <si>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</si>
  <si>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</si>
  <si>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</si>
  <si>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</si>
  <si>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</si>
  <si>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</si>
  <si>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</si>
  <si>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</si>
  <si>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</si>
  <si>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</si>
  <si>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</si>
  <si>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</si>
  <si>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</si>
  <si>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</si>
  <si>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</si>
  <si>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</si>
  <si>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</si>
  <si>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</si>
  <si>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</si>
  <si>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</si>
  <si>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</si>
  <si>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</si>
  <si>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</si>
  <si>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</si>
  <si>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</si>
  <si>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</si>
  <si>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</si>
  <si>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</si>
  <si>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</si>
  <si>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</si>
  <si>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</si>
  <si>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</si>
  <si>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</si>
  <si>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</si>
  <si>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</si>
  <si>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</si>
  <si>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</si>
  <si>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</si>
  <si>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</si>
  <si>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</si>
  <si>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</si>
  <si>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</si>
  <si>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</si>
  <si>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</si>
  <si>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</si>
  <si>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</si>
  <si>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</si>
  <si>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</si>
  <si>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</si>
  <si>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</si>
  <si>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</si>
  <si>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</si>
  <si>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</si>
  <si>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</si>
  <si>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</si>
  <si>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</si>
  <si>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</si>
  <si>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</si>
  <si>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</si>
  <si>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</si>
  <si>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</si>
  <si>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</si>
  <si>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</si>
  <si>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</si>
  <si>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</si>
  <si>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</si>
  <si>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</si>
  <si>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</si>
  <si>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</si>
  <si>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</si>
  <si>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</si>
  <si>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</si>
  <si>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</si>
  <si>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</si>
  <si>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</si>
  <si>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</si>
  <si>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</si>
  <si>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</si>
  <si>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</si>
  <si>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</si>
  <si>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</si>
  <si>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</si>
  <si>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</si>
  <si>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</si>
  <si>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</si>
  <si>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</si>
  <si>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</si>
  <si>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</si>
  <si>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</si>
  <si>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</si>
  <si>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</si>
  <si>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</si>
  <si>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</si>
  <si>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</si>
  <si>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</si>
  <si>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</si>
  <si>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</si>
  <si>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</si>
  <si>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</si>
  <si>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</si>
  <si>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</si>
  <si>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</si>
  <si>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</si>
  <si>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</si>
  <si>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</si>
  <si>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</si>
  <si>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</si>
  <si>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</si>
  <si>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</si>
  <si>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</si>
  <si>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</si>
  <si>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</si>
  <si>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</si>
  <si>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</si>
  <si>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</si>
  <si>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</si>
  <si>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</si>
  <si>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</si>
  <si>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</si>
  <si>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</si>
  <si>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</si>
  <si>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</si>
  <si>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</si>
  <si>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</si>
  <si>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</si>
  <si>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</si>
  <si>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</si>
  <si>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</si>
  <si>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</si>
  <si>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</si>
  <si>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</si>
  <si>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</si>
  <si>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</si>
  <si>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</si>
  <si>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</si>
  <si>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</si>
  <si>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</si>
  <si>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</si>
  <si>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</si>
  <si>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</si>
  <si>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</si>
  <si>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</si>
  <si>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</si>
  <si>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</si>
  <si>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</si>
  <si>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</si>
  <si>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</si>
  <si>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</si>
  <si>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</si>
  <si>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</si>
  <si>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</si>
  <si>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</si>
  <si>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</si>
  <si>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</si>
  <si>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</si>
  <si>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</si>
  <si>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</si>
  <si>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</si>
  <si>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</si>
  <si>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</si>
  <si>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</si>
  <si>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</si>
  <si>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</si>
  <si>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</si>
  <si>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</si>
  <si>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</si>
  <si>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</si>
  <si>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</si>
  <si>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</si>
  <si>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</si>
  <si>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</si>
  <si>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</si>
  <si>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</si>
  <si>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</si>
  <si>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</si>
  <si>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</si>
  <si>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</si>
  <si>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</si>
  <si>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</si>
  <si>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</si>
  <si>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</si>
  <si>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</si>
  <si>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</si>
  <si>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</si>
  <si>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</si>
  <si>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</si>
  <si>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</si>
  <si>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</si>
  <si>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</si>
  <si>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</si>
  <si>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</si>
  <si>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</si>
  <si>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</si>
  <si>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</si>
  <si>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</si>
  <si>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</si>
  <si>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</si>
  <si>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</si>
  <si>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</si>
  <si>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</si>
  <si>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</si>
  <si>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</si>
  <si>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</si>
  <si>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</si>
  <si>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</si>
  <si>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</si>
  <si>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</si>
  <si>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</si>
  <si>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</si>
  <si>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</si>
  <si>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</si>
  <si>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</si>
  <si>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</si>
  <si>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</si>
  <si>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</si>
  <si>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</si>
  <si>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</si>
  <si>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</si>
  <si>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</si>
  <si>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</si>
  <si>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</si>
  <si>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</si>
  <si>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</si>
  <si>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</si>
  <si>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</si>
  <si>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</si>
  <si>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</si>
  <si>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</si>
  <si>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</si>
  <si>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</si>
  <si>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</si>
  <si>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</si>
  <si>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</si>
  <si>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</si>
  <si>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</si>
  <si>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</si>
  <si>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</si>
  <si>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</si>
  <si>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</si>
  <si>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</si>
  <si>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</si>
  <si>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</si>
  <si>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</si>
  <si>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</si>
  <si>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</si>
  <si>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</si>
  <si>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</si>
  <si>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</si>
  <si>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</si>
  <si>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</si>
  <si>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</si>
  <si>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</si>
  <si>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</si>
  <si>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</si>
  <si>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</si>
  <si>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</si>
  <si>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</si>
  <si>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</si>
  <si>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</si>
  <si>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</si>
  <si>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</si>
  <si>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</si>
  <si>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</si>
  <si>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</si>
  <si>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</si>
  <si>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</si>
  <si>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</si>
  <si>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</si>
  <si>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</si>
  <si>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</si>
  <si>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</si>
  <si>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</si>
  <si>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</si>
  <si>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</si>
  <si>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</si>
  <si>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</si>
  <si>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</si>
  <si>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</si>
  <si>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</si>
  <si>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</si>
  <si>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</si>
  <si>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</si>
  <si>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</si>
  <si>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</si>
  <si>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</si>
  <si>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</si>
  <si>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</si>
  <si>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</si>
  <si>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</si>
  <si>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</si>
  <si>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</si>
  <si>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</si>
  <si>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</si>
  <si>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</si>
  <si>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</si>
  <si>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</si>
  <si>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</si>
  <si>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</si>
  <si>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</si>
  <si>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</si>
  <si>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</si>
  <si>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</si>
  <si>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</si>
  <si>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</si>
  <si>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</si>
  <si>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</si>
  <si>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</si>
  <si>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</si>
  <si>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</si>
  <si>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</si>
  <si>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</si>
  <si>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</si>
  <si>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</si>
  <si>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</si>
  <si>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</si>
  <si>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</si>
  <si>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</si>
  <si>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</si>
  <si>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</si>
  <si>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</si>
  <si>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</si>
  <si>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</si>
  <si>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</si>
  <si>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</si>
  <si>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</si>
  <si>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</si>
  <si>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</si>
  <si>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</si>
  <si>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</si>
  <si>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</si>
  <si>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</si>
  <si>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</si>
  <si>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</si>
  <si>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</si>
  <si>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</si>
  <si>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</si>
  <si>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</si>
  <si>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</si>
  <si>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</si>
  <si>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</si>
  <si>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</si>
  <si>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</si>
  <si>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</si>
  <si>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</si>
  <si>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</si>
  <si>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</si>
  <si>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</si>
  <si>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</si>
  <si>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</si>
  <si>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</si>
  <si>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</si>
  <si>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</si>
  <si>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</si>
  <si>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</si>
  <si>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</si>
  <si>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</si>
  <si>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</si>
  <si>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</si>
  <si>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</si>
  <si>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</si>
  <si>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</si>
  <si>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</si>
  <si>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</si>
  <si>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</si>
  <si>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</si>
  <si>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</si>
  <si>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</si>
  <si>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</si>
  <si>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</si>
  <si>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</si>
  <si>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</si>
  <si>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</si>
  <si>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</si>
  <si>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</si>
  <si>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</si>
  <si>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</si>
  <si>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</si>
  <si>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</si>
  <si>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</si>
  <si>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</si>
  <si>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</si>
  <si>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</si>
  <si>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</si>
  <si>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</si>
  <si>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</si>
  <si>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</si>
  <si>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</si>
  <si>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</si>
  <si>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</si>
  <si>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</si>
  <si>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</si>
  <si>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</si>
  <si>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</si>
  <si>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</si>
  <si>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</si>
  <si>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</si>
  <si>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</si>
  <si>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</si>
  <si>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</si>
  <si>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</si>
  <si>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</si>
  <si>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</si>
  <si>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</si>
  <si>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</si>
  <si>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</si>
  <si>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</si>
  <si>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</si>
  <si>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</si>
  <si>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</si>
  <si>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</si>
  <si>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</si>
  <si>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</si>
  <si>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</si>
  <si>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</si>
  <si>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</si>
  <si>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</si>
  <si>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</si>
  <si>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</si>
  <si>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</si>
  <si>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</si>
  <si>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</si>
  <si>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</si>
  <si>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</si>
  <si>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</si>
  <si>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</si>
  <si>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</si>
  <si>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</si>
  <si>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</si>
  <si>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</si>
  <si>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</si>
  <si>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</si>
  <si>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</si>
  <si>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</si>
  <si>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</si>
  <si>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</si>
  <si>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</si>
  <si>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</si>
  <si>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</si>
  <si>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</si>
  <si>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</si>
  <si>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</si>
  <si>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</si>
  <si>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</si>
  <si>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</si>
  <si>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</si>
  <si>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</si>
  <si>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</si>
  <si>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</si>
  <si>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</si>
  <si>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</si>
  <si>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</si>
  <si>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</si>
  <si>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</si>
  <si>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</si>
  <si>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</si>
  <si>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</si>
  <si>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</si>
  <si>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</si>
  <si>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</si>
  <si>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</si>
  <si>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</si>
  <si>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</si>
  <si>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</si>
  <si>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</si>
  <si>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</si>
  <si>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</si>
  <si>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</si>
  <si>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</si>
  <si>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</si>
  <si>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</si>
  <si>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</si>
  <si>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</si>
  <si>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</si>
  <si>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</si>
  <si>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</si>
  <si>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</si>
  <si>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</si>
  <si>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</si>
  <si>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</si>
  <si>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</si>
  <si>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</si>
  <si>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</si>
  <si>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</si>
  <si>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</si>
  <si>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</si>
  <si>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</si>
  <si>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</si>
  <si>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</si>
  <si>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</si>
  <si>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</si>
  <si>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</si>
  <si>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</si>
  <si>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</si>
  <si>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</si>
  <si>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</si>
  <si>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</si>
  <si>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</si>
  <si>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</si>
  <si>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</si>
  <si>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</si>
  <si>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</si>
  <si>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</si>
  <si>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</si>
  <si>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</si>
  <si>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</si>
  <si>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</si>
  <si>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</si>
  <si>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</si>
  <si>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</si>
  <si>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</si>
  <si>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</si>
  <si>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</si>
  <si>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</si>
  <si>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</si>
  <si>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</si>
  <si>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</si>
  <si>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</si>
  <si>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</si>
  <si>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</si>
  <si>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</si>
  <si>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</si>
  <si>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</si>
  <si>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</si>
  <si>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</si>
  <si>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</si>
  <si>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</si>
  <si>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</si>
  <si>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</si>
  <si>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</si>
  <si>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</si>
  <si>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</si>
  <si>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</si>
  <si>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</si>
  <si>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</si>
  <si>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</si>
  <si>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</si>
  <si>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</si>
  <si>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</si>
  <si>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</si>
  <si>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</si>
  <si>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</si>
  <si>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</si>
  <si>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</si>
  <si>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</si>
  <si>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</si>
  <si>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</si>
  <si>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</si>
  <si>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</si>
  <si>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</si>
  <si>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</si>
  <si>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</si>
  <si>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</si>
  <si>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</si>
  <si>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</si>
  <si>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</si>
  <si>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</si>
  <si>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</si>
  <si>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</si>
  <si>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</si>
  <si>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</si>
  <si>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</si>
  <si>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</si>
  <si>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</si>
  <si>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</si>
  <si>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</si>
  <si>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</si>
  <si>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</si>
  <si>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</si>
  <si>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</si>
  <si>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</si>
  <si>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</si>
  <si>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</si>
  <si>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</si>
  <si>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</si>
  <si>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</si>
  <si>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</si>
  <si>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</si>
  <si>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</si>
  <si>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</si>
  <si>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</si>
  <si>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</si>
  <si>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</si>
  <si>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</si>
  <si>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</si>
  <si>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</si>
  <si>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</si>
  <si>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</si>
  <si>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</si>
  <si>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</si>
  <si>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</si>
  <si>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</si>
  <si>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</si>
  <si>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</si>
  <si>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</si>
  <si>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</si>
  <si>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</si>
  <si>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</si>
  <si>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</si>
  <si>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</si>
  <si>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</si>
  <si>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</si>
  <si>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</si>
  <si>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</si>
  <si>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</si>
  <si>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</si>
  <si>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</si>
  <si>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</si>
  <si>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</si>
  <si>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</si>
  <si>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</si>
  <si>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</si>
  <si>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</si>
  <si>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</si>
  <si>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</si>
  <si>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</si>
  <si>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</si>
  <si>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</si>
  <si>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</si>
  <si>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</si>
  <si>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</si>
  <si>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</si>
  <si>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</si>
  <si>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</si>
  <si>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</si>
  <si>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</si>
  <si>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</si>
  <si>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</si>
  <si>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</si>
  <si>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</si>
  <si>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</si>
  <si>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</si>
  <si>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</si>
  <si>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</si>
  <si>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</si>
  <si>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</si>
  <si>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</si>
  <si>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</si>
  <si>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</si>
  <si>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</si>
  <si>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</si>
  <si>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</si>
  <si>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</si>
  <si>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</si>
  <si>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</si>
  <si>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</si>
  <si>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</si>
  <si>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</si>
  <si>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</si>
  <si>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</si>
  <si>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</si>
  <si>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</si>
  <si>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</si>
  <si>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</si>
  <si>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</si>
  <si>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</si>
  <si>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</si>
  <si>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</si>
  <si>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</si>
  <si>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</si>
  <si>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</si>
  <si>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</si>
  <si>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</si>
  <si>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</si>
  <si>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</si>
  <si>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</si>
  <si>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</si>
  <si>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</si>
  <si>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</si>
  <si>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</si>
  <si>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</si>
  <si>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</si>
  <si>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</si>
  <si>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</si>
  <si>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</si>
  <si>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</si>
  <si>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</si>
  <si>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</si>
  <si>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</si>
  <si>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</si>
  <si>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</si>
  <si>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</si>
  <si>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</si>
  <si>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</si>
  <si>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</si>
  <si>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</si>
  <si>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</si>
  <si>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</si>
  <si>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</si>
  <si>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</si>
  <si>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</si>
  <si>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</si>
  <si>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</si>
  <si>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</si>
  <si>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</si>
  <si>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</si>
  <si>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</si>
  <si>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</si>
  <si>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</si>
  <si>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</si>
  <si>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</si>
  <si>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</si>
  <si>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</si>
  <si>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</si>
  <si>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</si>
  <si>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</si>
  <si>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</si>
  <si>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</si>
  <si>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</si>
  <si>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</si>
  <si>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</si>
  <si>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</si>
  <si>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</si>
  <si>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</si>
  <si>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</si>
  <si>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</si>
  <si>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</si>
  <si>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</si>
  <si>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</si>
  <si>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</si>
  <si>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</si>
  <si>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</si>
  <si>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</si>
  <si>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</si>
  <si>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</si>
  <si>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</si>
  <si>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</si>
  <si>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</si>
  <si>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</si>
  <si>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</si>
  <si>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</si>
  <si>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</si>
  <si>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</si>
  <si>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</si>
  <si>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</si>
  <si>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</si>
  <si>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</si>
  <si>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</si>
  <si>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</si>
  <si>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</si>
  <si>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</si>
  <si>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</si>
  <si>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</si>
  <si>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</si>
  <si>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</si>
  <si>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</si>
  <si>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</si>
  <si>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</si>
  <si>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</si>
  <si>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</si>
  <si>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</si>
  <si>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</si>
  <si>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</si>
  <si>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</si>
  <si>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</si>
  <si>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</si>
  <si>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</si>
  <si>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</si>
  <si>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</si>
  <si>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</si>
  <si>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</si>
  <si>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</si>
  <si>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</si>
  <si>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</si>
  <si>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</si>
  <si>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</si>
  <si>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</si>
  <si>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</si>
  <si>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</si>
  <si>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</si>
  <si>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</si>
  <si>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</si>
  <si>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</si>
  <si>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</si>
  <si>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</si>
  <si>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</si>
  <si>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</si>
  <si>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</si>
  <si>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</si>
  <si>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</si>
  <si>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</si>
  <si>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</si>
  <si>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</si>
  <si>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</si>
  <si>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</si>
  <si>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</si>
  <si>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</si>
  <si>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</si>
  <si>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</si>
  <si>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</si>
  <si>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</si>
  <si>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</si>
  <si>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</si>
  <si>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</si>
  <si>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</si>
  <si>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</si>
  <si>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</si>
  <si>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</si>
  <si>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</si>
  <si>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</si>
  <si>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</si>
  <si>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</si>
  <si>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</si>
  <si>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</si>
  <si>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</si>
  <si>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</si>
  <si>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</si>
  <si>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</si>
  <si>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</si>
  <si>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</si>
  <si>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</si>
  <si>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</si>
  <si>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</si>
  <si>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</si>
  <si>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</si>
  <si>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</si>
  <si>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</si>
  <si>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</si>
  <si>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</si>
  <si>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</si>
  <si>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</si>
  <si>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</si>
  <si>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</si>
  <si>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</si>
  <si>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</si>
  <si>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</si>
  <si>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</si>
  <si>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</si>
  <si>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</si>
  <si>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</si>
  <si>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</si>
  <si>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</si>
  <si>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</si>
  <si>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</si>
  <si>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</si>
  <si>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</si>
  <si>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</si>
  <si>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</si>
  <si>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</si>
  <si>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</si>
  <si>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</si>
  <si>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</si>
  <si>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</si>
  <si>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</si>
  <si>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</si>
  <si>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</si>
  <si>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</si>
  <si>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</si>
  <si>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</si>
  <si>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</si>
  <si>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</si>
  <si>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</si>
  <si>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</si>
  <si>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</si>
  <si>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</si>
  <si>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</si>
  <si>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</si>
  <si>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</si>
  <si>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</si>
  <si>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</si>
  <si>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</si>
  <si>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</si>
  <si>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</si>
  <si>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</si>
  <si>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</si>
  <si>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</si>
  <si>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</si>
  <si>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</si>
  <si>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</si>
  <si>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</si>
  <si>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</si>
  <si>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</si>
  <si>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</si>
  <si>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</si>
  <si>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</si>
  <si>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</si>
  <si>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</si>
  <si>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</si>
  <si>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</si>
  <si>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</si>
  <si>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</si>
  <si>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</si>
  <si>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</si>
  <si>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</si>
  <si>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</si>
  <si>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</si>
  <si>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</si>
  <si>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</si>
  <si>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</si>
  <si>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</si>
  <si>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</si>
  <si>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</si>
  <si>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</si>
  <si>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</si>
  <si>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</si>
  <si>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</si>
  <si>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</si>
  <si>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</si>
  <si>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</si>
  <si>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</si>
  <si>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</si>
  <si>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</si>
  <si>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</si>
  <si>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</si>
  <si>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</si>
  <si>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</si>
  <si>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</si>
  <si>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</si>
  <si>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</si>
  <si>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</si>
  <si>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</si>
  <si>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</si>
  <si>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</si>
  <si>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</si>
  <si>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</si>
  <si>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</si>
  <si>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</si>
  <si>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</si>
  <si>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</si>
  <si>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</si>
  <si>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</si>
  <si>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</si>
  <si>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</si>
  <si>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</si>
  <si>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</si>
  <si>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</si>
  <si>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</si>
  <si>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</si>
  <si>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</si>
  <si>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</si>
  <si>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</si>
  <si>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</si>
  <si>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</si>
  <si>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</si>
  <si>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</si>
  <si>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</si>
  <si>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</si>
  <si>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</si>
  <si>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</si>
  <si>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</si>
  <si>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</si>
  <si>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</si>
  <si>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</si>
  <si>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</si>
  <si>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</si>
  <si>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</si>
  <si>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</si>
  <si>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</si>
  <si>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</si>
  <si>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</si>
  <si>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</si>
  <si>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</si>
  <si>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</si>
  <si>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</si>
  <si>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</si>
  <si>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</si>
  <si>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</si>
  <si>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</si>
  <si>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</si>
  <si>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</si>
  <si>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</si>
  <si>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</si>
  <si>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</si>
  <si>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</si>
  <si>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</si>
  <si>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</si>
  <si>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</si>
  <si>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</si>
  <si>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</si>
  <si>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</si>
  <si>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</si>
  <si>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</si>
  <si>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</si>
  <si>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</si>
  <si>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</si>
  <si>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</si>
  <si>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</si>
  <si>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</si>
  <si>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</si>
  <si>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</si>
  <si>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</si>
  <si>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</si>
  <si>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</si>
  <si>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</si>
  <si>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</si>
  <si>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</si>
  <si>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</si>
  <si>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</si>
  <si>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</si>
  <si>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</si>
  <si>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</si>
  <si>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</si>
  <si>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</si>
  <si>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</si>
  <si>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</si>
  <si>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</si>
  <si>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</si>
  <si>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</si>
  <si>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</si>
  <si>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</si>
  <si>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</si>
  <si>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</si>
  <si>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</si>
  <si>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</si>
  <si>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</si>
  <si>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</si>
  <si>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</si>
  <si>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</si>
  <si>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</si>
  <si>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</si>
  <si>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</si>
  <si>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</si>
  <si>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</si>
  <si>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</si>
  <si>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</si>
  <si>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</si>
  <si>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</si>
  <si>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</si>
  <si>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</si>
  <si>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</si>
  <si>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</si>
  <si>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</si>
  <si>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</si>
  <si>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</si>
  <si>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</si>
  <si>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</si>
  <si>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</si>
  <si>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</si>
  <si>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</si>
  <si>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</si>
  <si>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</si>
  <si>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</si>
  <si>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</si>
  <si>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</si>
  <si>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</si>
  <si>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</si>
  <si>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</si>
  <si>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</si>
  <si>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</si>
  <si>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</si>
  <si>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</si>
  <si>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</si>
  <si>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</si>
  <si>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</si>
  <si>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</si>
  <si>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</si>
  <si>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</si>
  <si>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</si>
  <si>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</si>
  <si>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</si>
  <si>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</si>
  <si>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</si>
  <si>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</si>
  <si>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</si>
  <si>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</si>
  <si>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</si>
  <si>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</si>
  <si>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</si>
  <si>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</si>
  <si>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</si>
  <si>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</si>
  <si>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</si>
  <si>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</si>
  <si>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</si>
  <si>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</si>
  <si>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</si>
  <si>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</si>
  <si>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</si>
  <si>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</si>
  <si>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</si>
  <si>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</si>
  <si>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</si>
  <si>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</si>
  <si>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</si>
  <si>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</si>
  <si>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</si>
  <si>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</si>
  <si>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</si>
  <si>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</si>
  <si>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</si>
  <si>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</si>
  <si>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</si>
  <si>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</si>
  <si>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</si>
  <si>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</si>
  <si>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</si>
  <si>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</si>
  <si>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</si>
  <si>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</si>
  <si>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</si>
  <si>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</si>
  <si>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</si>
  <si>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</si>
  <si>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</si>
  <si>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</si>
  <si>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</si>
  <si>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</si>
  <si>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</si>
  <si>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</si>
  <si>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</si>
  <si>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</si>
  <si>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</si>
  <si>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</si>
  <si>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</si>
  <si>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</si>
  <si>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</si>
  <si>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</si>
  <si>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</si>
  <si>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</si>
  <si>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</si>
  <si>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</si>
  <si>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</si>
  <si>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</si>
  <si>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</si>
  <si>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</si>
  <si>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</si>
  <si>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</si>
  <si>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</si>
  <si>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</si>
  <si>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</si>
  <si>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</si>
  <si>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</si>
  <si>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</si>
  <si>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</si>
  <si>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</si>
  <si>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</si>
  <si>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</si>
  <si>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</si>
  <si>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</si>
  <si>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</si>
  <si>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</si>
  <si>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</si>
  <si>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</si>
  <si>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</si>
  <si>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</si>
  <si>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</si>
  <si>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</si>
  <si>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</si>
  <si>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</si>
  <si>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</si>
  <si>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</si>
  <si>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</si>
  <si>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</si>
  <si>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</si>
  <si>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</si>
  <si>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</si>
  <si>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</si>
  <si>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</si>
  <si>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</si>
  <si>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</si>
  <si>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</si>
  <si>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</si>
  <si>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</si>
  <si>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</si>
  <si>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</si>
  <si>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</si>
  <si>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</si>
  <si>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</si>
  <si>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</si>
  <si>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</si>
  <si>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</si>
  <si>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</si>
  <si>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</si>
  <si>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</si>
  <si>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</si>
  <si>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</si>
  <si>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</si>
  <si>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</si>
  <si>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</si>
  <si>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</si>
  <si>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</si>
  <si>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</si>
  <si>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</si>
  <si>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</si>
  <si>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</si>
  <si>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</si>
  <si>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</si>
  <si>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</si>
  <si>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</si>
  <si>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</si>
  <si>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</si>
  <si>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</si>
  <si>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</si>
  <si>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</si>
  <si>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</si>
  <si>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</si>
  <si>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</si>
  <si>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</si>
  <si>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</si>
  <si>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</si>
  <si>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</si>
  <si>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</si>
  <si>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</si>
  <si>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</si>
  <si>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</si>
  <si>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</si>
  <si>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</si>
  <si>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</si>
  <si>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</si>
  <si>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</si>
  <si>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</si>
  <si>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</si>
  <si>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</si>
  <si>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</si>
  <si>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</si>
  <si>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</si>
  <si>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</si>
  <si>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</si>
  <si>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</si>
  <si>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</si>
  <si>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</si>
  <si>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</si>
  <si>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</si>
  <si>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</si>
  <si>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</si>
  <si>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</si>
  <si>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</si>
  <si>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</si>
  <si>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</si>
  <si>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</si>
  <si>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</si>
  <si>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</si>
  <si>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</si>
  <si>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</si>
  <si>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</si>
  <si>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</si>
  <si>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</si>
  <si>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</si>
  <si>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</si>
  <si>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</si>
  <si>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</si>
  <si>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</si>
  <si>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</si>
  <si>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</si>
  <si>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</si>
  <si>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</si>
  <si>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</si>
  <si>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</si>
  <si>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</si>
  <si>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</si>
  <si>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</si>
  <si>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</si>
  <si>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</si>
  <si>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</si>
  <si>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</si>
  <si>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</si>
  <si>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</si>
  <si>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</si>
  <si>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</si>
  <si>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</si>
  <si>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</si>
  <si>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</si>
  <si>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</si>
  <si>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</si>
  <si>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</si>
  <si>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</si>
  <si>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</si>
  <si>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</si>
  <si>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</si>
  <si>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</si>
  <si>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</si>
  <si>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</si>
  <si>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</si>
  <si>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</si>
  <si>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</si>
  <si>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</si>
  <si>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</si>
  <si>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</si>
  <si>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</si>
  <si>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</si>
  <si>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</si>
  <si>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</si>
  <si>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</si>
  <si>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</si>
  <si>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</si>
  <si>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</si>
  <si>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</si>
  <si>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</si>
  <si>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</si>
  <si>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</si>
  <si>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</si>
  <si>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</si>
  <si>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</si>
  <si>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</si>
  <si>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</si>
  <si>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</si>
  <si>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</si>
  <si>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</si>
  <si>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</si>
  <si>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</si>
  <si>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</si>
  <si>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</si>
  <si>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</si>
  <si>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</si>
  <si>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</si>
  <si>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</si>
  <si>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</si>
  <si>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</si>
  <si>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</si>
  <si>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</si>
  <si>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</si>
  <si>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</si>
  <si>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</si>
  <si>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</si>
  <si>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</si>
  <si>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</si>
  <si>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</si>
  <si>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</si>
  <si>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</si>
  <si>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</si>
  <si>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</si>
  <si>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</si>
  <si>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</si>
  <si>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</si>
  <si>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</si>
  <si>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</si>
  <si>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</si>
  <si>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</si>
  <si>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</si>
  <si>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</si>
  <si>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</si>
  <si>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</si>
  <si>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</si>
  <si>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</si>
  <si>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</si>
  <si>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</si>
  <si>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</si>
  <si>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</si>
  <si>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</si>
  <si>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</si>
  <si>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</si>
  <si>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</si>
  <si>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</si>
  <si>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</si>
  <si>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</si>
  <si>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</si>
  <si>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</si>
  <si>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</si>
  <si>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</si>
  <si>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</si>
  <si>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</si>
  <si>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</si>
  <si>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</si>
  <si>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</si>
  <si>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</si>
  <si>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</si>
  <si>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</si>
  <si>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</si>
  <si>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</si>
  <si>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</si>
  <si>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</si>
  <si>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</si>
  <si>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</si>
  <si>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</si>
  <si>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</si>
  <si>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</si>
  <si>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</si>
  <si>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</si>
  <si>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</si>
  <si>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</si>
  <si>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</si>
  <si>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</si>
  <si>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</si>
  <si>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</si>
  <si>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</si>
  <si>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</si>
  <si>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</si>
  <si>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</si>
  <si>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</si>
  <si>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</si>
  <si>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</si>
  <si>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</si>
  <si>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</si>
  <si>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</si>
  <si>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</si>
  <si>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</si>
  <si>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</si>
  <si>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</si>
  <si>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</si>
  <si>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</si>
  <si>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</si>
  <si>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</si>
  <si>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</si>
  <si>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</si>
  <si>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</si>
  <si>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</si>
  <si>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</si>
  <si>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</si>
  <si>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</si>
  <si>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</si>
  <si>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</si>
  <si>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</si>
  <si>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</si>
  <si>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</si>
  <si>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</si>
  <si>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</si>
  <si>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</si>
  <si>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</si>
  <si>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</si>
  <si>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</si>
  <si>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</si>
  <si>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</si>
  <si>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</si>
  <si>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</si>
  <si>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</si>
  <si>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</si>
  <si>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</si>
  <si>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</si>
  <si>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</si>
  <si>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</si>
  <si>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</si>
  <si>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</si>
  <si>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</si>
  <si>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</si>
  <si>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</si>
  <si>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</si>
  <si>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</si>
  <si>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</si>
  <si>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</si>
  <si>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</si>
  <si>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</si>
  <si>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</si>
  <si>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</si>
  <si>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</si>
  <si>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</si>
  <si>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</si>
  <si>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</si>
  <si>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</si>
  <si>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</si>
  <si>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</si>
  <si>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</si>
  <si>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</si>
  <si>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</si>
  <si>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</si>
  <si>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</si>
  <si>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</si>
  <si>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</si>
  <si>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</si>
  <si>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</si>
  <si>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</si>
  <si>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</si>
  <si>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</si>
  <si>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</si>
  <si>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</si>
  <si>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</si>
  <si>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</si>
  <si>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</si>
  <si>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</si>
  <si>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</si>
  <si>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</si>
  <si>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</si>
  <si>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</si>
  <si>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</si>
  <si>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</si>
  <si>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</si>
  <si>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</si>
  <si>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</si>
  <si>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</si>
  <si>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</si>
  <si>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</si>
  <si>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</si>
  <si>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</si>
  <si>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</si>
  <si>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</si>
  <si>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</si>
  <si>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</si>
  <si>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</si>
  <si>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</si>
  <si>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</si>
  <si>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</si>
  <si>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</si>
  <si>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</si>
  <si>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</si>
  <si>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</si>
  <si>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</si>
  <si>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</si>
  <si>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</si>
  <si>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</si>
  <si>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</si>
  <si>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</si>
  <si>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</si>
  <si>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</si>
  <si>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</si>
  <si>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</si>
  <si>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</si>
  <si>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</si>
  <si>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</si>
  <si>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</si>
  <si>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</si>
  <si>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</si>
  <si>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</si>
  <si>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</si>
  <si>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</si>
  <si>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</si>
  <si>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</si>
  <si>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</si>
  <si>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</si>
  <si>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</si>
  <si>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</si>
  <si>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</si>
  <si>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</si>
  <si>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</si>
  <si>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</si>
  <si>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</si>
  <si>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</si>
  <si>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</si>
  <si>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</si>
  <si>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</si>
  <si>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</si>
  <si>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</si>
  <si>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</si>
  <si>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</si>
  <si>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</si>
  <si>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</si>
  <si>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</si>
  <si>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</si>
  <si>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</si>
  <si>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</si>
  <si>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</si>
  <si>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</si>
  <si>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</si>
  <si>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</si>
  <si>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</si>
  <si>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</si>
  <si>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</si>
  <si>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</si>
  <si>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</si>
  <si>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</si>
  <si>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</si>
  <si>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</si>
  <si>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</si>
  <si>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</si>
  <si>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</si>
  <si>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</si>
  <si>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</si>
  <si>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</si>
  <si>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</si>
  <si>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</si>
  <si>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</si>
  <si>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</si>
  <si>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</si>
  <si>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</si>
  <si>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</si>
  <si>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</si>
  <si>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</si>
  <si>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</si>
  <si>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</si>
  <si>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</si>
  <si>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</si>
  <si>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</si>
  <si>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</si>
  <si>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</si>
  <si>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</si>
  <si>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</si>
  <si>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</si>
  <si>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</si>
  <si>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</si>
  <si>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</si>
  <si>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</si>
  <si>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</si>
  <si>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</si>
  <si>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</si>
  <si>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</si>
  <si>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</si>
  <si>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</si>
  <si>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</si>
  <si>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</si>
  <si>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</si>
  <si>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</si>
  <si>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</si>
  <si>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</si>
  <si>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</si>
  <si>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</si>
  <si>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</si>
  <si>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</si>
  <si>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</si>
  <si>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</si>
  <si>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</si>
  <si>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</si>
  <si>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</si>
  <si>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</si>
  <si>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</si>
  <si>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</si>
  <si>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</si>
  <si>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</si>
  <si>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</si>
  <si>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</si>
  <si>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</si>
  <si>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</si>
  <si>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</si>
  <si>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</si>
  <si>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</si>
  <si>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</si>
  <si>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</si>
  <si>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</si>
  <si>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</si>
  <si>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</si>
  <si>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</si>
  <si>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</si>
  <si>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</si>
  <si>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</si>
  <si>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</si>
  <si>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</si>
  <si>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</si>
  <si>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</si>
  <si>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</si>
  <si>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</si>
  <si>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</si>
  <si>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</si>
  <si>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</si>
  <si>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</si>
  <si>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</si>
  <si>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</si>
  <si>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</si>
  <si>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</si>
  <si>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</si>
  <si>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</si>
  <si>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</si>
  <si>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</si>
  <si>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</si>
  <si>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</si>
  <si>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</si>
  <si>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</si>
  <si>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</si>
  <si>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</si>
  <si>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</si>
  <si>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</si>
  <si>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</si>
  <si>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</si>
  <si>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</si>
  <si>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</si>
  <si>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</si>
  <si>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</si>
  <si>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</si>
  <si>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</si>
  <si>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</si>
  <si>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</si>
  <si>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</si>
  <si>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</si>
  <si>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</si>
  <si>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</si>
  <si>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</si>
  <si>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</si>
  <si>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</si>
  <si>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</si>
  <si>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</si>
  <si>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</si>
  <si>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</si>
  <si>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</si>
  <si>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</si>
  <si>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</si>
  <si>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</si>
  <si>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</si>
  <si>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</si>
  <si>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</si>
  <si>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</si>
  <si>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</si>
  <si>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</si>
  <si>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</si>
  <si>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</si>
  <si>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</si>
  <si>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</si>
  <si>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</si>
  <si>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</si>
  <si>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</si>
  <si>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</si>
  <si>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</si>
  <si>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</si>
  <si>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</si>
  <si>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</si>
  <si>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</si>
  <si>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</si>
  <si>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</si>
  <si>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</si>
  <si>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</si>
  <si>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</si>
  <si>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</si>
  <si>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</si>
  <si>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</si>
  <si>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</si>
  <si>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</si>
  <si>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</si>
  <si>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</si>
  <si>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</si>
  <si>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</si>
  <si>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</si>
  <si>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</si>
  <si>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</si>
  <si>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</si>
  <si>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</si>
  <si>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</si>
  <si>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</si>
  <si>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</si>
  <si>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</si>
  <si>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</si>
  <si>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</si>
  <si>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</si>
  <si>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</si>
  <si>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</si>
  <si>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</si>
  <si>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</si>
  <si>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</si>
  <si>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</si>
  <si>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</si>
  <si>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</si>
  <si>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</si>
  <si>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</si>
  <si>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</si>
  <si>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</si>
  <si>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</si>
  <si>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</si>
  <si>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</si>
  <si>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</si>
  <si>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</si>
  <si>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</si>
  <si>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</si>
  <si>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</si>
  <si>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</si>
  <si>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</si>
  <si>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</si>
  <si>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</si>
  <si>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</si>
  <si>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</si>
  <si>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</si>
  <si>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</si>
  <si>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</si>
  <si>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</si>
  <si>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</si>
  <si>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</si>
  <si>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</si>
  <si>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</si>
  <si>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</si>
  <si>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</si>
  <si>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</si>
  <si>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</si>
  <si>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</si>
  <si>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</si>
  <si>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</si>
  <si>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</si>
  <si>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</si>
  <si>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</si>
  <si>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</si>
  <si>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</si>
  <si>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</si>
  <si>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</si>
  <si>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</si>
  <si>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</si>
  <si>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</si>
  <si>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</si>
  <si>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</si>
  <si>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</si>
  <si>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</si>
  <si>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</si>
  <si>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</si>
  <si>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</si>
  <si>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</si>
  <si>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</si>
  <si>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</si>
  <si>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</si>
  <si>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</si>
  <si>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</si>
  <si>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</si>
  <si>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</si>
  <si>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</si>
  <si>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</si>
  <si>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</si>
  <si>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</si>
  <si>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</si>
  <si>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</si>
  <si>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</si>
  <si>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</si>
  <si>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</si>
  <si>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</si>
  <si>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</si>
  <si>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</si>
  <si>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</si>
  <si>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</si>
  <si>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</si>
  <si>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</si>
  <si>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</si>
  <si>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</si>
  <si>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</si>
  <si>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</si>
  <si>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</si>
  <si>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</si>
  <si>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</si>
  <si>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</si>
  <si>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</si>
  <si>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</si>
  <si>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</si>
  <si>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</si>
  <si>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</si>
  <si>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</si>
  <si>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</si>
  <si>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</si>
  <si>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</si>
  <si>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</si>
  <si>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</si>
  <si>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</si>
  <si>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</si>
  <si>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</si>
  <si>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</si>
  <si>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</si>
  <si>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</si>
  <si>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</si>
  <si>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</si>
  <si>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</si>
  <si>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</si>
  <si>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</si>
  <si>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</si>
  <si>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</si>
  <si>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</si>
  <si>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</si>
  <si>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</si>
  <si>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</si>
  <si>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</si>
  <si>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</si>
  <si>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</si>
  <si>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</si>
  <si>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</si>
  <si>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</si>
  <si>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</si>
  <si>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</si>
  <si>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</si>
  <si>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</si>
  <si>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</si>
  <si>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</si>
  <si>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</si>
  <si>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</si>
  <si>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</si>
  <si>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</si>
  <si>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</si>
  <si>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</si>
  <si>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</si>
  <si>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</si>
  <si>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</si>
  <si>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</si>
  <si>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</si>
  <si>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</si>
  <si>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</si>
  <si>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</si>
  <si>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</si>
  <si>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</si>
  <si>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</si>
  <si>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</si>
  <si>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</si>
  <si>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</si>
  <si>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</si>
  <si>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</si>
  <si>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</si>
  <si>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</si>
  <si>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</si>
  <si>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</si>
  <si>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</si>
  <si>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</si>
  <si>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</si>
  <si>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</si>
  <si>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</si>
  <si>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</si>
  <si>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</si>
  <si>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</si>
  <si>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</si>
  <si>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</si>
  <si>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</si>
  <si>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</si>
  <si>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</si>
  <si>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</si>
  <si>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</si>
  <si>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</si>
  <si>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</si>
  <si>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</si>
  <si>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</si>
  <si>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</si>
  <si>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</si>
  <si>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</si>
  <si>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</si>
  <si>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</si>
  <si>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</si>
  <si>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</si>
  <si>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</si>
  <si>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</si>
  <si>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</si>
  <si>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</si>
  <si>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</si>
  <si>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</si>
  <si>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</si>
  <si>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</si>
  <si>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</si>
  <si>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</si>
  <si>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</si>
  <si>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</si>
  <si>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</si>
  <si>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</si>
  <si>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</si>
  <si>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</si>
  <si>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</si>
  <si>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</si>
  <si>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</si>
  <si>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</si>
  <si>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</si>
  <si>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</si>
  <si>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</si>
  <si>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</si>
  <si>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</si>
  <si>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</si>
  <si>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</si>
  <si>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</si>
  <si>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</si>
  <si>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</si>
  <si>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</si>
  <si>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</si>
  <si>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</si>
  <si>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</si>
  <si>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</si>
  <si>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</si>
  <si>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</si>
  <si>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</si>
  <si>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</si>
  <si>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</si>
  <si>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</si>
  <si>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</si>
  <si>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</si>
  <si>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</si>
  <si>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</si>
  <si>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</si>
  <si>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</si>
  <si>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</si>
  <si>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</si>
  <si>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</si>
  <si>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</si>
  <si>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</si>
  <si>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</si>
  <si>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</si>
  <si>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</si>
  <si>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</si>
  <si>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</si>
  <si>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</si>
  <si>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</si>
  <si>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</si>
  <si>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</si>
  <si>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</si>
  <si>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</si>
  <si>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</si>
  <si>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</si>
  <si>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</si>
  <si>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</si>
  <si>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</si>
  <si>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</si>
  <si>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</si>
  <si>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</si>
  <si>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</si>
  <si>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</si>
  <si>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</si>
  <si>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</si>
  <si>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</si>
  <si>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</si>
  <si>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</si>
  <si>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</si>
  <si>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</si>
  <si>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</si>
  <si>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</si>
  <si>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</si>
  <si>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</si>
  <si>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</si>
  <si>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</si>
  <si>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</si>
  <si>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</si>
  <si>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</si>
  <si>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</si>
  <si>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</si>
  <si>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</si>
  <si>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</si>
  <si>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</si>
  <si>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</si>
  <si>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</si>
  <si>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</si>
  <si>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</si>
  <si>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</si>
  <si>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</si>
  <si>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</si>
  <si>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</si>
  <si>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</si>
  <si>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</si>
  <si>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</si>
  <si>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</si>
  <si>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</si>
  <si>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</si>
  <si>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</si>
  <si>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</si>
  <si>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</si>
  <si>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</si>
  <si>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</si>
  <si>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</si>
  <si>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</si>
  <si>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</si>
  <si>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</si>
  <si>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</si>
  <si>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</si>
  <si>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</si>
  <si>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</si>
  <si>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</si>
  <si>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</si>
  <si>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</si>
  <si>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</si>
  <si>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</si>
  <si>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</si>
  <si>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</si>
  <si>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</si>
  <si>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</si>
  <si>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</si>
  <si>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</si>
  <si>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</si>
  <si>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</si>
  <si>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</si>
  <si>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</si>
  <si>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</si>
  <si>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</si>
  <si>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</si>
  <si>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</si>
  <si>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</si>
  <si>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</si>
  <si>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</si>
  <si>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</si>
  <si>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</si>
  <si>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</si>
  <si>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</si>
  <si>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</si>
  <si>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</si>
  <si>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</si>
  <si>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</si>
  <si>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</si>
  <si>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</si>
  <si>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</si>
  <si>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</si>
  <si>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</si>
  <si>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</si>
  <si>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</si>
  <si>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</si>
  <si>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</si>
  <si>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</si>
  <si>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</si>
  <si>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</si>
  <si>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</si>
  <si>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</si>
  <si>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</si>
  <si>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</si>
  <si>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</si>
  <si>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</si>
  <si>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</si>
  <si>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</si>
  <si>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</si>
  <si>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</si>
  <si>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</si>
  <si>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</si>
  <si>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</si>
  <si>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</si>
  <si>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</si>
  <si>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</si>
  <si>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</si>
  <si>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</si>
  <si>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</si>
  <si>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</si>
  <si>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</si>
  <si>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</si>
  <si>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</si>
  <si>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</si>
  <si>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</si>
  <si>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</si>
  <si>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</si>
  <si>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</si>
  <si>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</si>
  <si>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</si>
  <si>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</si>
  <si>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</si>
  <si>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</si>
  <si>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</si>
  <si>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</si>
  <si>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</si>
  <si>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</si>
  <si>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</si>
  <si>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</si>
  <si>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</si>
  <si>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</si>
  <si>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</si>
  <si>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</si>
  <si>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</si>
  <si>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</si>
  <si>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</si>
  <si>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</si>
  <si>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</si>
  <si>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</si>
  <si>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</si>
  <si>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</si>
  <si>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</si>
  <si>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</si>
  <si>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</si>
  <si>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</si>
  <si>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</si>
  <si>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</si>
  <si>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</si>
  <si>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</si>
  <si>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</si>
  <si>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</si>
  <si>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</si>
  <si>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</si>
  <si>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</si>
  <si>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</si>
  <si>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</si>
  <si>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</si>
  <si>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</si>
  <si>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</si>
  <si>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</si>
  <si>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</si>
  <si>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</si>
  <si>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</si>
  <si>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</si>
  <si>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</si>
  <si>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</si>
  <si>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</si>
  <si>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</si>
  <si>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</si>
  <si>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</si>
  <si>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</si>
  <si>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</si>
  <si>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</si>
  <si>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</si>
  <si>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</si>
  <si>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</si>
  <si>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</si>
  <si>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</si>
  <si>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</si>
  <si>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</si>
  <si>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</si>
  <si>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</si>
  <si>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</si>
  <si>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</si>
  <si>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</si>
  <si>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</si>
  <si>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</si>
  <si>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</si>
  <si>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</si>
  <si>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</si>
  <si>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</si>
  <si>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</si>
  <si>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</si>
  <si>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</si>
  <si>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</si>
  <si>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</si>
  <si>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</si>
  <si>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</si>
  <si>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</si>
  <si>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</si>
  <si>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</si>
  <si>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</si>
  <si>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</si>
  <si>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</si>
  <si>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</si>
  <si>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</si>
  <si>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</si>
  <si>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</si>
  <si>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</si>
  <si>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</si>
  <si>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</si>
  <si>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</si>
  <si>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</si>
  <si>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</si>
  <si>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</si>
  <si>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</si>
  <si>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</si>
  <si>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</si>
  <si>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</si>
  <si>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</si>
  <si>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</si>
  <si>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</si>
  <si>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</si>
  <si>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</si>
  <si>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</si>
  <si>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</si>
  <si>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</si>
  <si>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</si>
  <si>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</si>
  <si>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</si>
  <si>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</si>
  <si>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</si>
  <si>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</si>
  <si>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</si>
  <si>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</si>
  <si>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</si>
  <si>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</si>
  <si>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</si>
  <si>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</si>
  <si>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</si>
  <si>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</si>
  <si>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</si>
  <si>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</si>
  <si>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</si>
  <si>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</si>
  <si>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</si>
  <si>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</si>
  <si>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</si>
  <si>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</si>
  <si>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</si>
  <si>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</si>
  <si>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</si>
  <si>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</si>
  <si>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</si>
  <si>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</si>
  <si>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</si>
  <si>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</si>
  <si>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</si>
  <si>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</si>
  <si>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</si>
  <si>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</si>
  <si>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</si>
  <si>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</si>
  <si>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</si>
  <si>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</si>
  <si>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</si>
  <si>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</si>
  <si>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</si>
  <si>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</si>
  <si>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</si>
  <si>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</si>
  <si>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</si>
  <si>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</si>
  <si>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</si>
  <si>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</si>
  <si>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</si>
  <si>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</si>
  <si>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</si>
  <si>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</si>
  <si>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</si>
  <si>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</si>
  <si>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</si>
  <si>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</si>
  <si>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</si>
  <si>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</si>
  <si>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</si>
  <si>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</si>
  <si>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</si>
  <si>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</si>
  <si>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</si>
  <si>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</si>
  <si>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</si>
  <si>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</si>
  <si>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</si>
  <si>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</si>
  <si>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</si>
  <si>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</si>
  <si>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</si>
  <si>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</si>
  <si>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</si>
  <si>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</si>
  <si>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</si>
  <si>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</si>
  <si>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</si>
  <si>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</si>
  <si>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</si>
  <si>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</si>
  <si>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</si>
  <si>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</si>
  <si>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</si>
  <si>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</si>
  <si>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</si>
  <si>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</si>
  <si>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</si>
  <si>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</si>
  <si>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</si>
  <si>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</si>
  <si>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</si>
  <si>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</si>
  <si>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</si>
  <si>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</si>
  <si>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</si>
  <si>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</si>
  <si>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</si>
  <si>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</si>
  <si>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</si>
  <si>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</si>
  <si>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</si>
  <si>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</si>
  <si>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</si>
  <si>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</si>
  <si>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</si>
  <si>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</si>
  <si>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</si>
  <si>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</si>
  <si>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</si>
  <si>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</si>
  <si>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</si>
  <si>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</si>
  <si>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</si>
  <si>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</si>
  <si>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</si>
  <si>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</si>
  <si>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</si>
  <si>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</si>
  <si>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</si>
  <si>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</si>
  <si>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</si>
  <si>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</si>
  <si>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</si>
  <si>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</si>
  <si>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</si>
  <si>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</si>
  <si>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</si>
  <si>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</si>
  <si>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</si>
  <si>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</si>
  <si>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</si>
  <si>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</si>
  <si>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</si>
  <si>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</si>
  <si>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</si>
  <si>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</si>
  <si>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</si>
  <si>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</si>
  <si>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</si>
  <si>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</si>
  <si>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</si>
  <si>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</si>
  <si>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</si>
  <si>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</si>
  <si>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</si>
  <si>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</si>
  <si>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</si>
  <si>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</si>
  <si>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</si>
  <si>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</si>
  <si>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</si>
  <si>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</si>
  <si>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</si>
  <si>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</si>
  <si>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</si>
  <si>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</si>
  <si>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</si>
  <si>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</si>
  <si>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</si>
  <si>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</si>
  <si>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</si>
  <si>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</si>
  <si>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</si>
  <si>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</si>
  <si>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</si>
  <si>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</si>
  <si>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</si>
  <si>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</si>
  <si>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</si>
  <si>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</si>
  <si>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</si>
  <si>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</si>
  <si>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</si>
  <si>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</si>
  <si>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</si>
  <si>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</si>
  <si>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</si>
  <si>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</si>
  <si>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</si>
  <si>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</si>
  <si>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</si>
  <si>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</si>
  <si>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</si>
  <si>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</si>
  <si>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</si>
  <si>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</si>
  <si>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</si>
  <si>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</si>
  <si>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</si>
  <si>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</si>
  <si>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</si>
  <si>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</si>
  <si>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</si>
  <si>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</si>
  <si>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</si>
  <si>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</si>
  <si>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</si>
  <si>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</si>
  <si>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</si>
  <si>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</si>
  <si>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</si>
  <si>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</si>
  <si>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</si>
  <si>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</si>
  <si>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</si>
  <si>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</si>
  <si>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</si>
  <si>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</si>
  <si>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</si>
  <si>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</si>
  <si>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</si>
  <si>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</si>
  <si>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</si>
  <si>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</si>
  <si>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</si>
  <si>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</si>
  <si>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</si>
  <si>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</si>
  <si>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</si>
  <si>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</si>
  <si>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</si>
  <si>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</si>
  <si>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</si>
  <si>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</si>
  <si>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</si>
  <si>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</si>
  <si>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</si>
  <si>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</si>
  <si>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</si>
  <si>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</si>
  <si>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</si>
  <si>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</si>
  <si>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</si>
  <si>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</si>
  <si>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</si>
  <si>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</si>
  <si>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</si>
  <si>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</si>
  <si>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</si>
  <si>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</si>
  <si>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</si>
  <si>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</si>
  <si>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</si>
  <si>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</si>
  <si>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</si>
  <si>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</si>
  <si>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</si>
  <si>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</si>
  <si>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</si>
  <si>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</si>
  <si>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</si>
  <si>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</si>
  <si>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</si>
  <si>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</si>
  <si>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</si>
  <si>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</si>
  <si>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</si>
  <si>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</si>
  <si>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</si>
  <si>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</si>
  <si>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</si>
  <si>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</si>
  <si>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</si>
  <si>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</si>
  <si>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</si>
  <si>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</si>
  <si>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</si>
  <si>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</si>
  <si>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</si>
  <si>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</si>
  <si>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</si>
  <si>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</si>
  <si>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</si>
  <si>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</si>
  <si>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</si>
  <si>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</si>
  <si>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</si>
  <si>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</si>
  <si>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</si>
  <si>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</si>
  <si>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</si>
  <si>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</si>
  <si>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</si>
  <si>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</si>
  <si>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</si>
  <si>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</si>
  <si>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</si>
  <si>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</si>
  <si>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</si>
  <si>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</si>
  <si>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</si>
  <si>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</si>
  <si>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</si>
  <si>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</si>
  <si>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</si>
  <si>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</si>
  <si>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</si>
  <si>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</si>
  <si>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</si>
  <si>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</si>
  <si>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</si>
  <si>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</si>
  <si>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</si>
  <si>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</si>
  <si>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</si>
  <si>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</si>
  <si>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</si>
  <si>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</si>
  <si>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</si>
  <si>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</si>
  <si>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</si>
  <si>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</si>
  <si>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</si>
  <si>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</si>
  <si>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</si>
  <si>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</si>
  <si>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</si>
  <si>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</si>
  <si>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</si>
  <si>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</si>
  <si>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</si>
  <si>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</si>
  <si>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</si>
  <si>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</si>
  <si>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</si>
  <si>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</si>
  <si>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</si>
  <si>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</si>
  <si>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</si>
  <si>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</si>
  <si>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</si>
  <si>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</si>
  <si>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</si>
  <si>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</si>
  <si>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</si>
  <si>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</si>
  <si>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</si>
  <si>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</si>
  <si>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</si>
  <si>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</si>
  <si>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</si>
  <si>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</si>
  <si>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</si>
  <si>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</si>
  <si>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</si>
  <si>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</si>
  <si>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</si>
  <si>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</si>
  <si>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</si>
  <si>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</si>
  <si>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</si>
  <si>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</si>
  <si>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</si>
  <si>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</si>
  <si>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</si>
  <si>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</si>
  <si>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</si>
  <si>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</si>
  <si>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</si>
  <si>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</si>
  <si>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</si>
  <si>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</si>
  <si>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</si>
  <si>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</si>
  <si>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</si>
  <si>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</si>
  <si>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</si>
  <si>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</si>
  <si>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</si>
  <si>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</si>
  <si>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</si>
  <si>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</si>
  <si>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</si>
  <si>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</si>
  <si>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</si>
  <si>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</si>
  <si>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</si>
  <si>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</si>
  <si>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</si>
  <si>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</si>
  <si>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</si>
  <si>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</si>
  <si>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</si>
  <si>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</si>
  <si>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</si>
  <si>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</si>
  <si>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</si>
  <si>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</si>
  <si>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</si>
  <si>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</si>
  <si>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</si>
  <si>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</si>
  <si>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</si>
  <si>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</si>
  <si>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</si>
  <si>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</si>
  <si>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</si>
  <si>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</si>
  <si>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</si>
  <si>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</si>
  <si>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</si>
  <si>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</si>
  <si>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</si>
  <si>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</si>
  <si>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</si>
  <si>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</si>
  <si>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</si>
  <si>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</si>
  <si>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</si>
  <si>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</si>
  <si>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</si>
  <si>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</si>
  <si>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</si>
  <si>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</si>
  <si>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</si>
  <si>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</si>
  <si>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</si>
  <si>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</si>
  <si>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</si>
  <si>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</si>
  <si>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</si>
  <si>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</si>
  <si>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</si>
  <si>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</si>
  <si>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</si>
  <si>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</si>
  <si>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</si>
  <si>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</si>
  <si>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</si>
  <si>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</si>
  <si>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</si>
  <si>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</si>
  <si>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</si>
  <si>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</si>
  <si>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</si>
  <si>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</si>
  <si>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</si>
  <si>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</si>
  <si>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</si>
  <si>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</si>
  <si>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</si>
  <si>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</si>
  <si>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</si>
  <si>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</si>
  <si>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</si>
  <si>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</si>
  <si>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</si>
  <si>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</si>
  <si>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</si>
  <si>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</si>
  <si>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</si>
  <si>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</si>
  <si>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</si>
  <si>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</si>
  <si>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</si>
  <si>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</si>
  <si>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</si>
  <si>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</si>
  <si>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</si>
  <si>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</si>
  <si>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</si>
  <si>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</si>
  <si>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</si>
  <si>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</si>
  <si>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</si>
  <si>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</si>
  <si>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</si>
  <si>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</si>
  <si>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</si>
  <si>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</si>
  <si>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</si>
  <si>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</si>
  <si>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</si>
  <si>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</si>
  <si>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</si>
  <si>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</si>
  <si>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</si>
  <si>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</si>
  <si>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</si>
  <si>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</si>
  <si>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</si>
  <si>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</si>
  <si>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</si>
  <si>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</si>
  <si>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</si>
  <si>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</si>
  <si>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</si>
  <si>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</si>
  <si>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</si>
  <si>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</si>
  <si>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</si>
  <si>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</si>
  <si>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</si>
  <si>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</si>
  <si>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</si>
  <si>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</si>
  <si>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</si>
  <si>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</si>
  <si>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</si>
  <si>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</si>
  <si>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</si>
  <si>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</si>
  <si>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</si>
  <si>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</si>
  <si>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</si>
  <si>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</si>
  <si>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</si>
  <si>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</si>
  <si>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</si>
  <si>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</si>
  <si>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</si>
  <si>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</si>
  <si>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</si>
  <si>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</si>
  <si>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</si>
  <si>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</si>
  <si>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</si>
  <si>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</si>
  <si>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</si>
  <si>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</si>
  <si>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</si>
  <si>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</si>
  <si>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</si>
  <si>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</si>
  <si>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</si>
  <si>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</si>
  <si>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</si>
  <si>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</si>
  <si>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</si>
  <si>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</si>
  <si>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</si>
  <si>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</si>
  <si>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</si>
  <si>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</si>
  <si>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</si>
  <si>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</si>
  <si>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</si>
  <si>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</si>
  <si>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</si>
  <si>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</si>
  <si>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</si>
  <si>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</si>
  <si>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</si>
  <si>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</si>
  <si>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</si>
  <si>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</si>
  <si>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</si>
  <si>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</si>
  <si>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</si>
  <si>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</si>
  <si>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</si>
  <si>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</si>
  <si>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</si>
  <si>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</si>
  <si>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</si>
  <si>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</si>
  <si>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</si>
  <si>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</si>
  <si>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</si>
  <si>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</si>
  <si>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</si>
  <si>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</si>
  <si>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</si>
  <si>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</si>
  <si>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</si>
  <si>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</si>
  <si>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</si>
  <si>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</si>
  <si>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</si>
  <si>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</si>
  <si>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</si>
  <si>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</si>
  <si>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</si>
  <si>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</si>
  <si>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</si>
  <si>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</si>
  <si>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</si>
  <si>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</si>
  <si>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</si>
  <si>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</si>
  <si>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</si>
  <si>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</si>
  <si>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</si>
  <si>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</si>
  <si>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</si>
  <si>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</si>
  <si>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</si>
  <si>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</si>
  <si>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</si>
  <si>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</si>
  <si>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</si>
  <si>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</si>
  <si>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</si>
  <si>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</si>
  <si>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</si>
  <si>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</si>
  <si>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</si>
  <si>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</si>
  <si>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</si>
  <si>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</si>
  <si>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</si>
  <si>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</si>
  <si>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</si>
  <si>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</si>
  <si>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</si>
  <si>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</si>
  <si>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</si>
  <si>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</si>
  <si>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</si>
  <si>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</si>
  <si>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</si>
  <si>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</si>
  <si>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</si>
  <si>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</si>
  <si>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</si>
  <si>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</si>
  <si>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</si>
  <si>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</si>
  <si>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</si>
  <si>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</si>
  <si>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</si>
  <si>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</si>
  <si>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</si>
  <si>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</si>
  <si>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</si>
  <si>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</si>
  <si>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</si>
  <si>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</si>
  <si>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</si>
  <si>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</si>
  <si>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</si>
  <si>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</si>
  <si>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</si>
  <si>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</si>
  <si>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</si>
  <si>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</si>
  <si>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</si>
  <si>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</si>
  <si>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</si>
  <si>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</si>
  <si>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</si>
  <si>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</si>
  <si>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</si>
  <si>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</si>
  <si>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</si>
  <si>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</si>
  <si>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</si>
  <si>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</si>
  <si>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</si>
  <si>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</si>
  <si>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</si>
  <si>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</si>
  <si>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</si>
  <si>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</si>
  <si>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</si>
  <si>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</si>
  <si>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</si>
  <si>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</si>
  <si>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</si>
  <si>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</si>
  <si>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</si>
  <si>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</si>
  <si>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</si>
  <si>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</si>
  <si>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</si>
  <si>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</si>
  <si>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</si>
  <si>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</si>
  <si>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</si>
  <si>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</si>
  <si>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</si>
  <si>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</si>
  <si>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</si>
  <si>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</si>
  <si>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</si>
  <si>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</si>
  <si>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</si>
  <si>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</si>
  <si>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</si>
  <si>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</si>
  <si>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</si>
  <si>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</si>
  <si>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</si>
  <si>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</si>
  <si>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</si>
  <si>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</si>
  <si>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</si>
  <si>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</si>
  <si>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</si>
  <si>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</si>
  <si>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</si>
  <si>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</si>
  <si>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</si>
  <si>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</si>
  <si>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</si>
  <si>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</si>
  <si>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</si>
  <si>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</si>
  <si>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</si>
  <si>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</si>
  <si>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</si>
  <si>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</si>
  <si>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</si>
  <si>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</si>
  <si>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</si>
  <si>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</si>
  <si>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</si>
  <si>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</si>
  <si>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</si>
  <si>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</si>
  <si>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</si>
  <si>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</si>
  <si>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</si>
  <si>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</si>
  <si>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</si>
  <si>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</si>
  <si>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</si>
  <si>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</si>
  <si>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</si>
  <si>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</si>
  <si>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</si>
  <si>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</si>
  <si>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</si>
  <si>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</si>
  <si>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</si>
  <si>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</si>
  <si>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</si>
  <si>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</si>
  <si>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</si>
  <si>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</si>
  <si>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</si>
  <si>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</si>
  <si>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</si>
  <si>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</si>
  <si>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</si>
  <si>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</si>
  <si>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</si>
  <si>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</si>
  <si>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</si>
  <si>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</si>
  <si>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</si>
  <si>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</si>
  <si>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</si>
  <si>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</si>
  <si>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</si>
  <si>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</si>
  <si>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</si>
  <si>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</si>
  <si>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</si>
  <si>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</si>
  <si>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</si>
  <si>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</si>
  <si>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</si>
  <si>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</si>
  <si>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</si>
  <si>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</si>
  <si>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</si>
  <si>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</si>
  <si>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</si>
  <si>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</si>
  <si>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</si>
  <si>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</si>
  <si>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</si>
  <si>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</si>
  <si>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</si>
  <si>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</si>
  <si>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</si>
  <si>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</si>
  <si>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</si>
  <si>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</si>
  <si>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</si>
  <si>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</si>
  <si>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</si>
  <si>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</si>
  <si>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</si>
  <si>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</si>
  <si>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</si>
  <si>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</si>
  <si>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</si>
  <si>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</si>
  <si>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</si>
  <si>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</si>
  <si>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</si>
  <si>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</si>
  <si>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</si>
  <si>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</si>
  <si>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</si>
  <si>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</si>
  <si>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</si>
  <si>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</si>
  <si>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</si>
  <si>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</si>
  <si>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</si>
  <si>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</si>
  <si>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</si>
  <si>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</si>
  <si>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</si>
  <si>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</si>
  <si>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</si>
  <si>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</si>
  <si>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</si>
  <si>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</si>
  <si>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</si>
  <si>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</si>
  <si>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</si>
  <si>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</si>
  <si>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</si>
  <si>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</si>
  <si>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</si>
  <si>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</si>
  <si>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</si>
  <si>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</si>
  <si>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</si>
  <si>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</si>
  <si>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</si>
  <si>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</si>
  <si>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</si>
  <si>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</si>
  <si>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</si>
  <si>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</si>
  <si>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</si>
  <si>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</si>
  <si>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</si>
  <si>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</si>
  <si>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</si>
  <si>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</si>
  <si>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</si>
  <si>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</si>
  <si>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</si>
  <si>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</si>
  <si>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</si>
  <si>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</si>
  <si>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</si>
  <si>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</si>
  <si>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</si>
  <si>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</si>
  <si>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</si>
  <si>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</si>
  <si>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</si>
  <si>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</si>
  <si>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</si>
  <si>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</si>
  <si>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</si>
  <si>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</si>
  <si>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</si>
  <si>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</si>
  <si>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</si>
  <si>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</si>
  <si>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</si>
  <si>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</si>
  <si>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</si>
  <si>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</si>
  <si>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</si>
  <si>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</si>
  <si>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</si>
  <si>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</si>
  <si>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</si>
  <si>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</si>
  <si>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</si>
  <si>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</si>
  <si>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</si>
  <si>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</si>
  <si>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</si>
  <si>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</si>
  <si>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</si>
  <si>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</si>
  <si>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</si>
  <si>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</si>
  <si>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</si>
  <si>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</si>
  <si>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</si>
  <si>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</si>
  <si>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</si>
  <si>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</si>
  <si>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</si>
  <si>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</si>
  <si>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</si>
  <si>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</si>
  <si>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</si>
  <si>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</si>
  <si>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</si>
  <si>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</si>
  <si>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</si>
  <si>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</si>
  <si>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</si>
  <si>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</si>
  <si>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</si>
  <si>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</si>
  <si>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</si>
  <si>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</si>
  <si>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</si>
  <si>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</si>
  <si>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</si>
  <si>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</si>
  <si>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</si>
  <si>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</si>
  <si>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</si>
  <si>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</si>
  <si>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</si>
  <si>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</si>
  <si>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</si>
  <si>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</si>
  <si>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</si>
  <si>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</si>
  <si>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</si>
  <si>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</si>
  <si>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</si>
  <si>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</si>
  <si>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</si>
  <si>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</si>
  <si>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</si>
  <si>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</si>
  <si>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</si>
  <si>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</si>
  <si>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</si>
  <si>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</si>
  <si>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</si>
  <si>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</si>
  <si>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</si>
  <si>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</si>
  <si>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</si>
  <si>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</si>
  <si>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</si>
  <si>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</si>
  <si>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</si>
  <si>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</si>
  <si>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</si>
  <si>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</si>
  <si>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</si>
  <si>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</si>
  <si>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</si>
  <si>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</si>
  <si>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</si>
  <si>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</si>
  <si>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</si>
  <si>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</si>
  <si>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</si>
  <si>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</si>
  <si>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</si>
  <si>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</si>
  <si>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</si>
  <si>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</si>
  <si>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</si>
  <si>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</si>
  <si>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</si>
  <si>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</si>
  <si>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</si>
  <si>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</si>
  <si>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</si>
  <si>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</si>
  <si>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</si>
  <si>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</si>
  <si>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</si>
  <si>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</si>
  <si>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</si>
  <si>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</si>
  <si>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</si>
  <si>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</si>
  <si>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</si>
  <si>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</si>
  <si>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</si>
  <si>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</si>
  <si>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</si>
  <si>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</si>
  <si>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</si>
  <si>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</si>
  <si>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</si>
  <si>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</si>
  <si>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</si>
  <si>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</si>
  <si>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</si>
  <si>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</si>
  <si>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</si>
  <si>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</si>
  <si>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</si>
  <si>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</si>
  <si>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</si>
  <si>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</si>
  <si>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</si>
  <si>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</si>
  <si>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</si>
  <si>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</si>
  <si>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</si>
  <si>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</si>
  <si>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</si>
  <si>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</si>
  <si>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</si>
  <si>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</si>
  <si>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</si>
  <si>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</si>
  <si>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</si>
  <si>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</si>
  <si>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</si>
  <si>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</si>
  <si>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</si>
  <si>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</si>
  <si>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</si>
  <si>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</si>
  <si>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</si>
  <si>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</si>
  <si>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</si>
  <si>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</si>
  <si>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</si>
  <si>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</si>
  <si>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</si>
  <si>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</si>
  <si>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</si>
  <si>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</si>
  <si>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</si>
  <si>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</si>
  <si>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</si>
  <si>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</si>
  <si>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</si>
  <si>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</si>
  <si>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</si>
  <si>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</si>
  <si>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</si>
  <si>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</si>
  <si>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</si>
  <si>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</si>
  <si>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</si>
  <si>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</si>
  <si>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</si>
  <si>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</si>
  <si>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</si>
  <si>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</si>
  <si>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</si>
  <si>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</si>
  <si>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</si>
  <si>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</si>
  <si>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</si>
  <si>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</si>
  <si>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</si>
  <si>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</si>
  <si>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</si>
  <si>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</si>
  <si>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</si>
  <si>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</si>
  <si>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</si>
  <si>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</si>
  <si>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</si>
  <si>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</si>
  <si>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</si>
  <si>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</si>
  <si>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</si>
  <si>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</si>
  <si>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</si>
  <si>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</si>
  <si>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</si>
  <si>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</si>
  <si>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</si>
  <si>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</si>
  <si>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</si>
  <si>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</si>
  <si>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</si>
  <si>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</si>
  <si>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</si>
  <si>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</si>
  <si>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</si>
  <si>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</si>
  <si>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</si>
  <si>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</si>
  <si>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</si>
  <si>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</si>
  <si>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</si>
  <si>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</si>
  <si>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</si>
  <si>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</si>
  <si>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</si>
  <si>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</si>
  <si>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</si>
  <si>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</si>
  <si>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</si>
  <si>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</si>
  <si>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</si>
  <si>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</si>
  <si>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</si>
  <si>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</si>
  <si>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</si>
  <si>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</si>
  <si>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</si>
  <si>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</si>
  <si>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</si>
  <si>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</si>
  <si>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</si>
  <si>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</si>
  <si>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</si>
  <si>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</si>
  <si>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</si>
  <si>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</si>
  <si>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</si>
  <si>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</si>
  <si>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</si>
  <si>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</si>
  <si>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</si>
  <si>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</si>
  <si>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</si>
  <si>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</si>
  <si>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</si>
  <si>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</si>
  <si>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</si>
  <si>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</si>
  <si>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</si>
  <si>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</si>
  <si>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</si>
  <si>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</si>
  <si>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</si>
  <si>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</si>
  <si>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</si>
  <si>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</si>
  <si>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</si>
  <si>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</si>
  <si>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</si>
  <si>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</si>
  <si>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</si>
  <si>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</si>
  <si>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</si>
  <si>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</si>
  <si>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</si>
  <si>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</si>
  <si>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</si>
  <si>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</si>
  <si>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</si>
  <si>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</si>
  <si>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</si>
  <si>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</si>
  <si>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</si>
  <si>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</si>
  <si>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</si>
  <si>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</si>
  <si>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</si>
  <si>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</si>
  <si>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</si>
  <si>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</si>
  <si>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</si>
  <si>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</si>
  <si>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</si>
  <si>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</si>
  <si>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</si>
  <si>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</si>
  <si>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</si>
  <si>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</si>
  <si>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</si>
  <si>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</si>
  <si>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</si>
  <si>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</si>
  <si>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</si>
  <si>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</si>
  <si>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</si>
  <si>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</si>
  <si>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</si>
  <si>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</si>
  <si>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</si>
  <si>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</si>
  <si>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</si>
  <si>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</si>
  <si>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</si>
  <si>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</si>
  <si>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</si>
  <si>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</si>
  <si>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</si>
  <si>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</si>
  <si>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</si>
  <si>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</si>
  <si>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</si>
  <si>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</si>
  <si>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</si>
  <si>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</si>
  <si>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</si>
  <si>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</si>
  <si>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</si>
  <si>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</si>
  <si>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</si>
  <si>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</si>
  <si>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</si>
  <si>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</si>
  <si>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</si>
  <si>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</si>
  <si>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</si>
  <si>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</si>
  <si>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</si>
  <si>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</si>
  <si>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</si>
  <si>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</si>
  <si>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</si>
  <si>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</si>
  <si>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</si>
  <si>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</si>
  <si>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</si>
  <si>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</si>
  <si>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</si>
  <si>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</si>
  <si>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</si>
  <si>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</si>
  <si>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</si>
  <si>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</si>
  <si>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</si>
  <si>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</si>
  <si>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</si>
  <si>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</si>
  <si>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</si>
  <si>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</si>
  <si>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</si>
  <si>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</si>
  <si>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</si>
  <si>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</si>
  <si>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</si>
  <si>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</si>
  <si>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</si>
  <si>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</si>
  <si>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</si>
  <si>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</si>
  <si>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</si>
  <si>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</si>
  <si>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</si>
  <si>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</si>
  <si>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</si>
  <si>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</si>
  <si>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</si>
  <si>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</si>
  <si>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</si>
  <si>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</si>
  <si>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</si>
  <si>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</si>
  <si>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</si>
  <si>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</si>
  <si>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</si>
  <si>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</si>
  <si>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</si>
  <si>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</si>
  <si>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</si>
  <si>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</si>
  <si>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</si>
  <si>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</si>
  <si>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</si>
  <si>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</si>
  <si>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</si>
  <si>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</si>
  <si>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</si>
  <si>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</si>
  <si>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</si>
  <si>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</si>
  <si>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</si>
  <si>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</si>
  <si>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</si>
  <si>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</si>
  <si>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</si>
  <si>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</si>
  <si>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</si>
  <si>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</si>
  <si>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</si>
  <si>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</si>
  <si>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</si>
  <si>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</si>
  <si>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</si>
  <si>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</si>
  <si>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</si>
  <si>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</si>
  <si>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</si>
  <si>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</si>
  <si>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</si>
  <si>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</si>
  <si>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</si>
  <si>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</si>
  <si>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</si>
  <si>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</si>
  <si>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</si>
  <si>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</si>
  <si>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</si>
  <si>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</si>
  <si>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</si>
  <si>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</si>
  <si>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</si>
  <si>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</si>
  <si>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</si>
  <si>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</si>
  <si>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</si>
  <si>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</si>
  <si>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</si>
  <si>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</si>
  <si>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</si>
  <si>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</si>
  <si>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</si>
  <si>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</si>
  <si>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</si>
  <si>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</si>
  <si>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</si>
  <si>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</si>
  <si>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</si>
  <si>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</si>
  <si>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</si>
  <si>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</si>
  <si>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</si>
  <si>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</si>
  <si>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</si>
  <si>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</si>
  <si>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</si>
  <si>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</si>
  <si>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</si>
  <si>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</si>
  <si>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</si>
  <si>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</si>
  <si>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</si>
  <si>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</si>
  <si>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</si>
  <si>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</si>
  <si>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</si>
  <si>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</si>
  <si>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</si>
  <si>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</si>
  <si>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</si>
  <si>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</si>
  <si>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</si>
  <si>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</si>
  <si>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</si>
  <si>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</si>
  <si>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</si>
  <si>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</si>
  <si>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</si>
  <si>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</si>
  <si>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</si>
  <si>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</si>
  <si>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</si>
  <si>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</si>
  <si>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</si>
  <si>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</si>
  <si>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</si>
  <si>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</si>
  <si>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</si>
  <si>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</si>
  <si>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</si>
  <si>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</si>
  <si>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</si>
  <si>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</si>
  <si>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</si>
  <si>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</si>
  <si>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</si>
  <si>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</si>
  <si>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</si>
  <si>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</si>
  <si>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</si>
  <si>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</si>
  <si>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</si>
  <si>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</si>
  <si>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</si>
  <si>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</si>
  <si>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</si>
  <si>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</si>
  <si>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</si>
  <si>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</si>
  <si>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</si>
  <si>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</si>
  <si>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</si>
  <si>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</si>
  <si>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</si>
  <si>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</si>
  <si>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</si>
  <si>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</si>
  <si>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</si>
  <si>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</si>
  <si>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</si>
  <si>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</si>
  <si>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</si>
  <si>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</si>
  <si>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</si>
  <si>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</si>
  <si>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</si>
  <si>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</si>
  <si>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</si>
  <si>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</si>
  <si>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</si>
  <si>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</si>
  <si>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</si>
  <si>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</si>
  <si>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</si>
  <si>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</si>
  <si>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</si>
  <si>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</si>
  <si>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</si>
  <si>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</si>
  <si>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</si>
  <si>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</si>
  <si>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</si>
  <si>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</si>
  <si>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</si>
  <si>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</si>
  <si>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</si>
  <si>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</si>
  <si>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</si>
  <si>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</si>
  <si>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</si>
  <si>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</si>
  <si>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</si>
  <si>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</si>
  <si>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</si>
  <si>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</si>
  <si>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</si>
  <si>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</si>
  <si>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</si>
  <si>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</si>
  <si>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</si>
  <si>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</si>
  <si>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</si>
  <si>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</si>
  <si>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</si>
  <si>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</si>
  <si>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</si>
  <si>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</si>
  <si>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</si>
  <si>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</si>
  <si>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</si>
  <si>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</si>
  <si>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</si>
  <si>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</si>
  <si>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</si>
  <si>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</si>
  <si>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</si>
  <si>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</si>
  <si>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</si>
  <si>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</si>
  <si>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</si>
  <si>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</si>
  <si>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</si>
  <si>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</si>
  <si>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</si>
  <si>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</si>
  <si>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</si>
  <si>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</si>
  <si>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</si>
  <si>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</si>
  <si>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</si>
  <si>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</si>
  <si>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</si>
  <si>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</si>
  <si>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</si>
  <si>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</si>
  <si>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</si>
  <si>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</si>
  <si>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</si>
  <si>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</si>
  <si>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</si>
  <si>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</si>
  <si>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</si>
  <si>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</si>
  <si>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</si>
  <si>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</si>
  <si>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</si>
  <si>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</si>
  <si>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</si>
  <si>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</si>
  <si>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</si>
  <si>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</si>
  <si>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</si>
  <si>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</si>
  <si>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</si>
  <si>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</si>
  <si>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</si>
  <si>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</si>
  <si>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</si>
  <si>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</si>
  <si>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</si>
  <si>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</si>
  <si>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</si>
  <si>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</si>
  <si>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</si>
  <si>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</si>
  <si>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</si>
  <si>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</si>
  <si>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</si>
  <si>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</si>
  <si>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</si>
  <si>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</si>
  <si>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</si>
  <si>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</si>
  <si>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</si>
  <si>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</si>
  <si>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</si>
  <si>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</si>
  <si>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</si>
  <si>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</si>
  <si>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</si>
  <si>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</si>
  <si>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</si>
  <si>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</si>
  <si>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</si>
  <si>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</si>
  <si>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</si>
  <si>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</si>
  <si>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</si>
  <si>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</si>
  <si>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</si>
  <si>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</si>
  <si>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</si>
  <si>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</si>
  <si>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</si>
  <si>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</si>
  <si>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</si>
  <si>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</si>
  <si>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</si>
  <si>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</si>
  <si>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</si>
  <si>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</si>
  <si>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</si>
  <si>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</si>
  <si>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</si>
  <si>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</si>
  <si>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</si>
  <si>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</si>
  <si>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</si>
  <si>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</si>
  <si>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</si>
  <si>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</si>
  <si>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</si>
  <si>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</si>
  <si>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</si>
  <si>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</si>
  <si>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</si>
  <si>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</si>
  <si>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</si>
  <si>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</si>
  <si>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</si>
  <si>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</si>
  <si>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</si>
  <si>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</si>
  <si>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</si>
  <si>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</si>
  <si>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</si>
  <si>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</si>
  <si>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</si>
  <si>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</si>
  <si>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</si>
  <si>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</si>
  <si>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</si>
  <si>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</si>
  <si>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</si>
  <si>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</si>
  <si>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</si>
  <si>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</si>
  <si>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</si>
  <si>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</si>
  <si>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</si>
  <si>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</si>
  <si>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</si>
  <si>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</si>
  <si>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</si>
  <si>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</si>
  <si>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</si>
  <si>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</si>
  <si>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</si>
  <si>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</si>
  <si>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</si>
  <si>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</si>
  <si>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</si>
  <si>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</si>
  <si>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</si>
  <si>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</si>
  <si>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</si>
  <si>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</si>
  <si>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</si>
  <si>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</si>
  <si>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</si>
  <si>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</si>
  <si>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</si>
  <si>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</si>
  <si>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</si>
  <si>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</si>
  <si>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</si>
  <si>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</si>
  <si>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</si>
  <si>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</si>
  <si>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</si>
  <si>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</si>
  <si>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</si>
  <si>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</si>
  <si>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</si>
  <si>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</si>
  <si>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</si>
  <si>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</si>
  <si>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</si>
  <si>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</si>
  <si>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</si>
  <si>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</si>
  <si>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</si>
  <si>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</si>
  <si>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</si>
  <si>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</si>
  <si>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</si>
  <si>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</si>
  <si>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</si>
  <si>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</si>
  <si>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</si>
  <si>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</si>
  <si>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</si>
  <si>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</si>
  <si>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</si>
  <si>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</si>
  <si>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</si>
  <si>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</si>
  <si>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</si>
  <si>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</si>
  <si>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</si>
  <si>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</si>
  <si>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</si>
  <si>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</si>
  <si>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</si>
  <si>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</si>
  <si>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</si>
  <si>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</si>
  <si>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</si>
  <si>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</si>
  <si>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</si>
  <si>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</si>
  <si>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</si>
  <si>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</si>
  <si>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</si>
  <si>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</si>
  <si>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</si>
  <si>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</si>
  <si>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</si>
  <si>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</si>
  <si>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</si>
  <si>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</si>
  <si>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</si>
  <si>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</si>
  <si>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</si>
  <si>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</si>
  <si>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</si>
  <si>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</si>
  <si>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</si>
  <si>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</si>
  <si>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</si>
  <si>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</si>
  <si>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</si>
  <si>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</si>
  <si>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</si>
  <si>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</si>
  <si>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</si>
  <si>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</si>
  <si>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</si>
  <si>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</si>
  <si>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</si>
  <si>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</si>
  <si>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</si>
  <si>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</si>
  <si>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</si>
  <si>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</si>
  <si>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</si>
  <si>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</si>
  <si>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</si>
  <si>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</si>
  <si>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</si>
  <si>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</si>
  <si>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</si>
  <si>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</si>
  <si>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</si>
  <si>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</si>
  <si>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</si>
  <si>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</si>
  <si>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</si>
  <si>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</si>
  <si>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</si>
  <si>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</si>
  <si>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</si>
  <si>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</si>
  <si>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</si>
  <si>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</si>
  <si>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</si>
  <si>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</si>
  <si>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</si>
  <si>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</si>
  <si>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</si>
  <si>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</si>
  <si>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</si>
  <si>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</si>
  <si>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</si>
  <si>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</si>
  <si>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</si>
  <si>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</si>
  <si>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</si>
  <si>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</si>
  <si>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</si>
  <si>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</si>
  <si>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</si>
  <si>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</si>
  <si>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</si>
  <si>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</si>
  <si>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</si>
  <si>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</si>
  <si>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</si>
  <si>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</si>
  <si>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</si>
  <si>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</si>
  <si>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</si>
  <si>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</si>
  <si>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</si>
  <si>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</si>
  <si>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</si>
  <si>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</si>
  <si>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</si>
  <si>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</si>
  <si>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</si>
  <si>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</si>
  <si>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</si>
  <si>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</si>
  <si>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</si>
  <si>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</si>
  <si>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</si>
  <si>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</si>
  <si>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</si>
  <si>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</si>
  <si>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</si>
  <si>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</si>
  <si>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</si>
  <si>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</si>
  <si>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</si>
  <si>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</si>
  <si>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</si>
  <si>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</si>
  <si>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</si>
  <si>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</si>
  <si>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</si>
  <si>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</si>
  <si>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</si>
  <si>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</si>
  <si>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</si>
  <si>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</si>
  <si>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</si>
  <si>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</si>
  <si>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</si>
  <si>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</si>
  <si>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</si>
  <si>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</si>
  <si>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</si>
  <si>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</si>
  <si>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</si>
  <si>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</si>
  <si>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</si>
  <si>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</si>
  <si>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</si>
  <si>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</si>
  <si>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</si>
  <si>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</si>
  <si>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</si>
  <si>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</si>
  <si>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</si>
  <si>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</si>
  <si>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</si>
  <si>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</si>
  <si>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</si>
  <si>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</si>
  <si>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</si>
  <si>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</si>
  <si>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</si>
  <si>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</si>
  <si>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</si>
  <si>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</si>
  <si>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</si>
  <si>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</si>
  <si>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</si>
  <si>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</si>
  <si>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</si>
  <si>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</si>
  <si>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</si>
  <si>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</si>
  <si>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</si>
  <si>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</si>
  <si>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</si>
  <si>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</si>
  <si>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</si>
  <si>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</si>
  <si>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</si>
  <si>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</si>
  <si>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</si>
  <si>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</si>
  <si>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</si>
  <si>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</si>
  <si>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</si>
  <si>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</si>
  <si>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</si>
  <si>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</si>
  <si>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</si>
  <si>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</si>
  <si>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</si>
  <si>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</si>
  <si>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</si>
  <si>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</si>
  <si>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</si>
  <si>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</si>
  <si>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</si>
  <si>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</si>
  <si>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</si>
  <si>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</si>
  <si>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</si>
  <si>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</si>
  <si>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</si>
  <si>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</si>
  <si>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</si>
  <si>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</si>
  <si>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</si>
  <si>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</si>
  <si>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</si>
  <si>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</si>
  <si>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</si>
  <si>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</si>
  <si>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</si>
  <si>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</si>
  <si>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</si>
  <si>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</si>
  <si>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</si>
  <si>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</si>
  <si>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</si>
  <si>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</si>
  <si>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</si>
  <si>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</si>
  <si>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</si>
  <si>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</si>
  <si>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</si>
  <si>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</si>
  <si>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</si>
  <si>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</si>
  <si>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</si>
  <si>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</si>
  <si>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</si>
  <si>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</si>
  <si>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</si>
  <si>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</si>
  <si>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</si>
  <si>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</si>
  <si>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</si>
  <si>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</si>
  <si>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</si>
  <si>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</si>
  <si>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</si>
  <si>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</si>
  <si>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</si>
  <si>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</si>
  <si>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</si>
  <si>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</si>
  <si>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</si>
  <si>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</si>
  <si>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</si>
  <si>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</si>
  <si>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</si>
  <si>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</si>
  <si>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</si>
  <si>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</si>
  <si>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</si>
  <si>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</si>
  <si>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</si>
  <si>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</si>
  <si>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</si>
  <si>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</si>
  <si>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</si>
  <si>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</si>
  <si>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</si>
  <si>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</si>
  <si>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</si>
  <si>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</si>
  <si>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</si>
  <si>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</si>
  <si>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</si>
  <si>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</si>
  <si>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</si>
  <si>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</si>
  <si>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</si>
  <si>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</si>
  <si>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</si>
  <si>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</si>
  <si>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</si>
  <si>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</si>
  <si>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</si>
  <si>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</si>
  <si>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</si>
  <si>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</si>
  <si>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</si>
  <si>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</si>
  <si>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</si>
  <si>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</si>
  <si>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</si>
  <si>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</si>
  <si>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</si>
  <si>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</si>
  <si>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</si>
  <si>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</si>
  <si>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</si>
  <si>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</si>
  <si>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</si>
  <si>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</si>
  <si>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</si>
  <si>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</si>
  <si>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</si>
  <si>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</si>
  <si>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</si>
  <si>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</si>
  <si>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</si>
  <si>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</si>
  <si>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</si>
  <si>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</si>
  <si>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</si>
  <si>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</si>
  <si>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</si>
  <si>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</si>
  <si>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</si>
  <si>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</si>
  <si>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</si>
  <si>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</si>
  <si>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</si>
  <si>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</si>
  <si>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</si>
  <si>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</si>
  <si>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</si>
  <si>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</si>
  <si>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</si>
  <si>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</si>
  <si>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</si>
  <si>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</si>
  <si>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</si>
  <si>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</si>
  <si>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</si>
  <si>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</si>
  <si>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</si>
  <si>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</si>
  <si>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</si>
  <si>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</si>
  <si>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</si>
  <si>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</si>
  <si>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</si>
  <si>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</si>
  <si>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</si>
  <si>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</si>
  <si>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</si>
  <si>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</si>
  <si>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</si>
  <si>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</si>
  <si>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</si>
  <si>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</si>
  <si>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</si>
  <si>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</si>
  <si>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</si>
  <si>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</si>
  <si>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</si>
  <si>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</si>
  <si>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</si>
  <si>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</si>
  <si>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</si>
  <si>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</si>
  <si>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</si>
  <si>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</si>
  <si>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</si>
  <si>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</si>
  <si>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</si>
  <si>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</si>
  <si>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</si>
  <si>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</si>
  <si>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</si>
  <si>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</si>
  <si>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</si>
  <si>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</si>
  <si>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</si>
  <si>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</si>
  <si>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</si>
  <si>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</si>
  <si>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</si>
  <si>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</si>
  <si>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</si>
  <si>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</si>
  <si>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</si>
  <si>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</si>
  <si>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</si>
  <si>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</si>
  <si>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</si>
  <si>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</si>
  <si>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</si>
  <si>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</si>
  <si>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</si>
  <si>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</si>
  <si>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</si>
  <si>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</si>
  <si>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</si>
  <si>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</si>
  <si>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</si>
  <si>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</si>
  <si>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</si>
  <si>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</si>
  <si>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</si>
  <si>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</si>
  <si>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</si>
  <si>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</si>
  <si>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</si>
  <si>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</si>
  <si>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</si>
  <si>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</si>
  <si>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</si>
  <si>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</si>
  <si>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</si>
  <si>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</si>
  <si>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</si>
  <si>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</si>
  <si>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</si>
  <si>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</si>
  <si>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</si>
  <si>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</si>
  <si>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</si>
  <si>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</si>
  <si>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</si>
  <si>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</si>
  <si>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</si>
  <si>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</si>
  <si>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</si>
  <si>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</si>
  <si>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</si>
  <si>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</si>
  <si>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</si>
  <si>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</si>
  <si>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</si>
  <si>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</si>
  <si>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</si>
  <si>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</si>
  <si>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</si>
  <si>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</si>
  <si>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</si>
  <si>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</si>
  <si>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</si>
  <si>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</si>
  <si>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</si>
  <si>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</si>
  <si>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</si>
  <si>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</si>
  <si>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</si>
  <si>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</si>
  <si>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</si>
  <si>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</si>
  <si>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</si>
  <si>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</si>
  <si>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</si>
  <si>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</si>
  <si>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</si>
  <si>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</si>
  <si>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</si>
  <si>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</si>
  <si>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</si>
  <si>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</si>
  <si>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</si>
  <si>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</si>
  <si>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</si>
  <si>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</si>
  <si>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</si>
  <si>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</si>
  <si>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</si>
  <si>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</si>
  <si>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</si>
  <si>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</si>
  <si>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</si>
  <si>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</si>
  <si>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</si>
  <si>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</si>
  <si>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</si>
  <si>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</si>
  <si>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</si>
  <si>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</si>
  <si>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</si>
  <si>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</si>
  <si>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</si>
  <si>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</si>
  <si>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</si>
  <si>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</si>
  <si>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</si>
  <si>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</si>
  <si>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</si>
  <si>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</si>
  <si>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</si>
  <si>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</si>
  <si>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</si>
  <si>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</si>
  <si>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</si>
  <si>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</si>
  <si>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</si>
  <si>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</si>
  <si>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</si>
  <si>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</si>
  <si>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</si>
  <si>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</si>
  <si>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</si>
  <si>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</si>
  <si>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</si>
  <si>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</si>
  <si>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</si>
  <si>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</si>
  <si>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</si>
  <si>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</si>
  <si>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</si>
  <si>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</si>
  <si>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</si>
  <si>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</si>
  <si>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</si>
  <si>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</si>
  <si>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</si>
  <si>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</si>
  <si>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</si>
  <si>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</si>
  <si>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</si>
  <si>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</si>
  <si>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</si>
  <si>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</si>
  <si>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</si>
  <si>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</si>
  <si>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</si>
  <si>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</si>
  <si>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</si>
  <si>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</si>
  <si>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</si>
  <si>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</si>
  <si>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</si>
  <si>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</si>
  <si>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</si>
  <si>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</si>
  <si>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</si>
  <si>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</si>
  <si>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</si>
  <si>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</si>
  <si>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</si>
  <si>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</si>
  <si>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</si>
  <si>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</si>
  <si>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</si>
  <si>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</si>
  <si>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</si>
  <si>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</si>
  <si>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</si>
  <si>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</si>
  <si>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</si>
  <si>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</si>
  <si>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</si>
  <si>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</si>
  <si>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</si>
  <si>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</si>
  <si>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</si>
  <si>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</si>
  <si>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</si>
  <si>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</si>
  <si>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</si>
  <si>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</si>
  <si>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</si>
  <si>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</si>
  <si>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</si>
  <si>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</si>
  <si>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</si>
  <si>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</si>
  <si>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</si>
  <si>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</si>
  <si>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</si>
  <si>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</si>
  <si>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</si>
  <si>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</si>
  <si>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</si>
  <si>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</si>
  <si>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</si>
  <si>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</si>
  <si>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</si>
  <si>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</si>
  <si>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</si>
  <si>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</si>
  <si>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</si>
  <si>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</si>
  <si>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</si>
  <si>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</si>
  <si>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</si>
  <si>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</si>
  <si>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</si>
  <si>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</si>
  <si>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</si>
  <si>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</si>
  <si>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</si>
  <si>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</si>
  <si>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</si>
  <si>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</si>
  <si>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</si>
  <si>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</si>
  <si>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</si>
  <si>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</si>
  <si>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</si>
  <si>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</si>
  <si>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</si>
  <si>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</si>
  <si>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</si>
  <si>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</si>
  <si>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</si>
  <si>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</si>
  <si>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</si>
  <si>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</si>
  <si>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</si>
  <si>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</si>
  <si>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</si>
  <si>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</si>
  <si>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</si>
  <si>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</si>
  <si>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</si>
  <si>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</si>
  <si>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</si>
  <si>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</si>
  <si>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</si>
  <si>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</si>
  <si>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</si>
  <si>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</si>
  <si>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</si>
  <si>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</si>
  <si>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</si>
  <si>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</si>
  <si>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</si>
  <si>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</si>
  <si>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</si>
  <si>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</si>
  <si>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</si>
  <si>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</si>
  <si>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</si>
  <si>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</si>
  <si>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</si>
  <si>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</si>
  <si>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</si>
  <si>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</si>
  <si>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</si>
  <si>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</si>
  <si>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</si>
  <si>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</si>
  <si>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</si>
  <si>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</si>
  <si>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</si>
  <si>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</si>
  <si>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</si>
  <si>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</si>
  <si>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</si>
  <si>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</si>
  <si>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</si>
  <si>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</si>
  <si>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</si>
  <si>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</si>
  <si>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</si>
  <si>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</si>
  <si>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</si>
  <si>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</si>
  <si>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</si>
  <si>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</si>
  <si>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</si>
  <si>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</si>
  <si>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</si>
  <si>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</si>
  <si>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</si>
  <si>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</si>
  <si>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</si>
  <si>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</si>
  <si>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</si>
  <si>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</si>
  <si>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</si>
  <si>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</si>
  <si>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</si>
  <si>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</si>
  <si>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</si>
  <si>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</si>
  <si>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</si>
  <si>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</si>
  <si>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</si>
  <si>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</si>
  <si>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</si>
  <si>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</si>
  <si>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</si>
  <si>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</si>
  <si>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</si>
  <si>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</si>
  <si>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</si>
  <si>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</si>
  <si>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</si>
  <si>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</si>
  <si>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</si>
  <si>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</si>
  <si>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</si>
  <si>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</si>
  <si>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</si>
  <si>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</si>
  <si>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</si>
  <si>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</si>
  <si>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</si>
  <si>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</si>
  <si>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</si>
  <si>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</si>
  <si>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</si>
  <si>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</si>
  <si>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</si>
  <si>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</si>
  <si>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</si>
  <si>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</si>
  <si>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</si>
  <si>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</si>
  <si>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</si>
  <si>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</si>
  <si>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</si>
  <si>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</si>
  <si>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</si>
  <si>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</si>
  <si>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</si>
  <si>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</si>
  <si>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</si>
  <si>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</si>
  <si>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</si>
  <si>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</si>
  <si>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</si>
  <si>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</si>
  <si>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</si>
  <si>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</si>
  <si>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</si>
  <si>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</si>
  <si>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</si>
  <si>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</si>
  <si>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</si>
  <si>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</si>
  <si>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</si>
  <si>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</si>
  <si>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</si>
  <si>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</si>
  <si>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</si>
  <si>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</si>
  <si>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</si>
  <si>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</si>
  <si>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</si>
  <si>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</si>
  <si>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</si>
  <si>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</si>
  <si>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</si>
  <si>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</si>
  <si>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</si>
  <si>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</si>
  <si>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</si>
  <si>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</si>
  <si>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</si>
  <si>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</si>
  <si>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</si>
  <si>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</si>
  <si>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</si>
  <si>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</si>
  <si>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</si>
  <si>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</si>
  <si>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</si>
  <si>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</si>
  <si>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</si>
  <si>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</si>
  <si>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</si>
  <si>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</si>
  <si>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</si>
  <si>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</si>
  <si>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</si>
  <si>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</si>
  <si>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</si>
  <si>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</si>
  <si>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</si>
  <si>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</si>
  <si>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</si>
  <si>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</si>
  <si>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</si>
  <si>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</si>
  <si>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</si>
  <si>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</si>
  <si>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</si>
  <si>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</si>
  <si>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</si>
  <si>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</si>
  <si>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</si>
  <si>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</si>
  <si>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</si>
  <si>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</si>
  <si>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</si>
  <si>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</si>
  <si>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</si>
  <si>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</si>
  <si>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</si>
  <si>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</si>
  <si>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</si>
  <si>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</si>
  <si>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</si>
  <si>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</si>
  <si>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</si>
  <si>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</si>
  <si>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</si>
  <si>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</si>
  <si>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</si>
  <si>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</si>
  <si>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</si>
  <si>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</si>
  <si>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</si>
  <si>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</si>
  <si>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</si>
  <si>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</si>
  <si>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</si>
  <si>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</si>
  <si>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</si>
  <si>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</si>
  <si>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</si>
  <si>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</si>
  <si>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</si>
  <si>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</si>
  <si>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</si>
  <si>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</si>
  <si>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</si>
  <si>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</si>
  <si>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</si>
  <si>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</si>
  <si>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</si>
  <si>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</si>
  <si>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</si>
  <si>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</si>
  <si>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</si>
  <si>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</si>
  <si>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</si>
  <si>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</si>
  <si>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</si>
  <si>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</si>
  <si>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</si>
  <si>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</si>
  <si>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</si>
  <si>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</si>
  <si>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</si>
  <si>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</si>
  <si>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</si>
  <si>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</si>
  <si>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</si>
  <si>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</si>
  <si>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</si>
  <si>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</si>
  <si>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</si>
  <si>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</si>
  <si>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</si>
  <si>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</si>
  <si>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</si>
  <si>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</si>
  <si>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</si>
  <si>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</si>
  <si>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</si>
  <si>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</si>
  <si>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</si>
  <si>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</si>
  <si>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</si>
  <si>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</si>
  <si>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</si>
  <si>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</si>
  <si>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</si>
  <si>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</si>
  <si>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</si>
  <si>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</si>
  <si>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</si>
  <si>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</si>
  <si>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</si>
  <si>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</si>
  <si>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</si>
  <si>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</si>
  <si>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</si>
  <si>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</si>
  <si>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</si>
  <si>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</si>
  <si>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</si>
  <si>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</si>
  <si>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</si>
  <si>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</si>
  <si>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</si>
  <si>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</si>
  <si>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</si>
  <si>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</si>
  <si>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</si>
  <si>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</si>
  <si>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</si>
  <si>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</si>
  <si>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</si>
  <si>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</si>
  <si>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</si>
  <si>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</si>
  <si>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</si>
  <si>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</si>
  <si>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</si>
  <si>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</si>
  <si>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</si>
  <si>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</si>
  <si>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</si>
  <si>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</si>
  <si>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</si>
  <si>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</si>
  <si>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</si>
  <si>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</si>
  <si>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</si>
  <si>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</si>
  <si>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</si>
  <si>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</si>
  <si>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</si>
  <si>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</si>
  <si>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</si>
  <si>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</si>
  <si>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</si>
  <si>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</si>
  <si>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</si>
  <si>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</si>
  <si>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</si>
  <si>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</si>
  <si>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</si>
  <si>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</si>
  <si>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</si>
  <si>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</si>
  <si>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</si>
  <si>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</si>
  <si>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</si>
  <si>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</si>
  <si>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</si>
  <si>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</si>
  <si>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</si>
  <si>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</si>
  <si>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</si>
  <si>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</si>
  <si>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</si>
  <si>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</si>
  <si>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</si>
  <si>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</si>
  <si>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</si>
  <si>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</si>
  <si>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</si>
  <si>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</si>
  <si>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</si>
  <si>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</si>
  <si>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</si>
  <si>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</si>
  <si>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</si>
  <si>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</si>
  <si>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</si>
  <si>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</si>
  <si>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</si>
  <si>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</si>
  <si>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</si>
  <si>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</si>
  <si>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</si>
  <si>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</si>
  <si>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</si>
  <si>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</si>
  <si>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</si>
  <si>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</si>
  <si>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</si>
  <si>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</si>
  <si>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</si>
  <si>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</si>
  <si>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</si>
  <si>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</si>
  <si>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</si>
  <si>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</si>
  <si>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</si>
  <si>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</si>
  <si>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</si>
  <si>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</si>
  <si>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</si>
  <si>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</si>
  <si>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</si>
  <si>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</si>
  <si>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</si>
  <si>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</si>
  <si>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</si>
  <si>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</si>
  <si>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</si>
  <si>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</si>
  <si>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</si>
  <si>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</si>
  <si>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</si>
  <si>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</si>
  <si>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</si>
  <si>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</si>
  <si>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</si>
  <si>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</si>
  <si>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</si>
  <si>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</si>
  <si>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</si>
  <si>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</si>
  <si>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</si>
  <si>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</si>
  <si>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</si>
  <si>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</si>
  <si>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</si>
  <si>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</si>
  <si>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</si>
  <si>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</si>
  <si>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</si>
  <si>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</si>
  <si>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</si>
  <si>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</si>
  <si>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</si>
  <si>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</si>
  <si>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</si>
  <si>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</si>
  <si>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</si>
  <si>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</si>
  <si>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</si>
  <si>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</si>
  <si>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</si>
  <si>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</si>
  <si>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</si>
  <si>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</si>
  <si>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</si>
  <si>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</si>
  <si>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</si>
  <si>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</si>
  <si>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</si>
  <si>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</si>
  <si>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</si>
  <si>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</si>
  <si>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</si>
  <si>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</si>
  <si>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</si>
  <si>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</si>
  <si>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</si>
  <si>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</si>
  <si>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</si>
  <si>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</si>
  <si>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</si>
  <si>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</si>
  <si>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</si>
  <si>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</si>
  <si>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</si>
  <si>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</si>
  <si>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</si>
  <si>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</si>
  <si>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</si>
  <si>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</si>
  <si>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</si>
  <si>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</si>
  <si>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</si>
  <si>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</si>
  <si>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</si>
  <si>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</si>
  <si>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</si>
  <si>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</si>
  <si>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</si>
  <si>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</si>
  <si>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</si>
  <si>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</si>
  <si>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</si>
  <si>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</si>
  <si>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</si>
  <si>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</si>
  <si>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</si>
  <si>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</si>
  <si>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</si>
  <si>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</si>
  <si>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</si>
  <si>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</si>
  <si>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</si>
  <si>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</si>
  <si>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</si>
  <si>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</si>
  <si>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</si>
  <si>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</si>
  <si>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</si>
  <si>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</si>
  <si>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</si>
  <si>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</si>
  <si>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</si>
  <si>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</si>
  <si>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</si>
  <si>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</si>
  <si>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</si>
  <si>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</si>
  <si>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</si>
  <si>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</si>
  <si>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</si>
  <si>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</si>
  <si>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</si>
  <si>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</si>
  <si>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</si>
  <si>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</si>
  <si>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</si>
  <si>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</si>
  <si>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</si>
  <si>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</si>
  <si>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</si>
  <si>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</si>
  <si>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</si>
  <si>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</si>
  <si>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</si>
  <si>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</si>
  <si>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</si>
  <si>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</si>
  <si>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</si>
  <si>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</si>
  <si>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</si>
  <si>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</si>
  <si>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</si>
  <si>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</si>
  <si>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</si>
  <si>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</si>
  <si>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</si>
  <si>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</si>
  <si>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</si>
  <si>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</si>
  <si>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</si>
  <si>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</si>
  <si>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</si>
  <si>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</si>
  <si>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</si>
  <si>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</si>
  <si>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</si>
  <si>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</si>
  <si>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</si>
  <si>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</si>
  <si>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</si>
  <si>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</si>
  <si>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</si>
  <si>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</si>
  <si>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</si>
  <si>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</si>
  <si>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</si>
  <si>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</si>
  <si>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</si>
  <si>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</si>
  <si>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</si>
  <si>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</si>
  <si>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</si>
  <si>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</si>
  <si>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</si>
  <si>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</si>
  <si>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</si>
  <si>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</si>
  <si>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</si>
  <si>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</si>
  <si>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</si>
  <si>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</si>
  <si>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</si>
  <si>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</si>
  <si>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</si>
  <si>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</si>
  <si>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</si>
  <si>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</si>
  <si>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</si>
  <si>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</si>
  <si>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</si>
  <si>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</si>
  <si>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</si>
  <si>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</si>
  <si>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</si>
  <si>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</si>
  <si>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</si>
  <si>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</si>
  <si>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</si>
  <si>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</si>
  <si>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</si>
  <si>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</si>
  <si>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</si>
  <si>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</si>
  <si>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</si>
  <si>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</si>
  <si>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</si>
  <si>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</si>
  <si>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</si>
  <si>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</si>
  <si>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</si>
  <si>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</si>
  <si>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</si>
  <si>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</si>
  <si>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</si>
  <si>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</si>
  <si>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</si>
  <si>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</si>
  <si>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</si>
  <si>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</si>
  <si>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</si>
  <si>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</si>
  <si>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</si>
  <si>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</si>
  <si>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</si>
  <si>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</si>
  <si>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</si>
  <si>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</si>
  <si>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</si>
  <si>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</si>
  <si>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</si>
  <si>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</si>
  <si>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</si>
  <si>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</si>
  <si>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</si>
  <si>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</si>
  <si>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</si>
  <si>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</si>
  <si>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</si>
  <si>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</si>
  <si>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</si>
  <si>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</si>
  <si>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</si>
  <si>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</si>
  <si>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</si>
  <si>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</si>
  <si>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</si>
  <si>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</si>
  <si>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</si>
  <si>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</si>
  <si>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</si>
  <si>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</si>
  <si>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</si>
  <si>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</si>
  <si>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</si>
  <si>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</si>
  <si>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</si>
  <si>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</si>
  <si>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</si>
  <si>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</si>
  <si>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</si>
  <si>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</si>
  <si>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</si>
  <si>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</si>
  <si>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</si>
  <si>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</si>
  <si>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</si>
  <si>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</si>
  <si>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</si>
  <si>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</si>
  <si>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</si>
  <si>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</si>
  <si>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</si>
  <si>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</si>
  <si>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</si>
  <si>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</si>
  <si>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</si>
  <si>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</si>
  <si>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</si>
  <si>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</si>
  <si>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</si>
  <si>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</si>
  <si>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</si>
  <si>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</si>
  <si>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</si>
  <si>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</si>
  <si>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</si>
  <si>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</si>
  <si>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</si>
  <si>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</si>
  <si>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</si>
  <si>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</si>
  <si>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</si>
  <si>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</si>
  <si>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</si>
  <si>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</si>
  <si>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</si>
  <si>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</si>
  <si>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</si>
  <si>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</si>
  <si>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</si>
  <si>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</si>
  <si>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</si>
  <si>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</si>
  <si>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</si>
  <si>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</si>
  <si>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</si>
  <si>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</si>
  <si>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</si>
  <si>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</si>
  <si>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</si>
  <si>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</si>
  <si>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</si>
  <si>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</si>
  <si>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</si>
  <si>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</si>
  <si>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</si>
  <si>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</si>
  <si>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</si>
  <si>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</si>
  <si>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</si>
  <si>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</si>
  <si>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</si>
  <si>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</si>
  <si>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</si>
  <si>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</si>
  <si>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</si>
  <si>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</si>
  <si>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</si>
  <si>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</si>
  <si>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</si>
  <si>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</si>
  <si>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</si>
  <si>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</si>
  <si>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</si>
  <si>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</si>
  <si>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</si>
  <si>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</si>
  <si>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</si>
  <si>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</si>
  <si>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</si>
  <si>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</si>
  <si>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</si>
  <si>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</si>
  <si>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</si>
  <si>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</si>
  <si>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</si>
  <si>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</si>
  <si>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</si>
  <si>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</si>
  <si>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</si>
  <si>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</si>
  <si>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</si>
  <si>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</si>
  <si>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</si>
  <si>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</si>
  <si>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</si>
  <si>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</si>
  <si>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</si>
  <si>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</si>
  <si>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</si>
  <si>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</si>
  <si>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</si>
  <si>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</si>
  <si>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</si>
  <si>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</si>
  <si>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</si>
  <si>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</si>
  <si>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</si>
  <si>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</si>
  <si>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</si>
  <si>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</si>
  <si>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</si>
  <si>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</si>
  <si>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</si>
  <si>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</si>
  <si>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</si>
  <si>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</si>
  <si>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</si>
  <si>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</si>
  <si>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</si>
  <si>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</si>
  <si>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</si>
  <si>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</si>
  <si>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</si>
  <si>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</si>
  <si>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</si>
  <si>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</si>
  <si>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</si>
  <si>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</si>
  <si>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</si>
  <si>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</si>
  <si>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</si>
  <si>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</si>
  <si>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</si>
  <si>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</si>
  <si>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</si>
  <si>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</si>
  <si>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</si>
  <si>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</si>
  <si>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</si>
  <si>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</si>
  <si>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</si>
  <si>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</si>
  <si>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</si>
  <si>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</si>
  <si>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</si>
  <si>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</si>
  <si>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</si>
  <si>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</si>
  <si>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</si>
  <si>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</si>
  <si>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</si>
  <si>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</si>
  <si>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</si>
  <si>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</si>
  <si>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</si>
  <si>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</si>
  <si>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</si>
  <si>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</si>
  <si>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</si>
  <si>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</si>
  <si>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</si>
  <si>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</si>
  <si>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</si>
  <si>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</si>
  <si>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</si>
  <si>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</si>
  <si>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</si>
  <si>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</si>
  <si>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</si>
  <si>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</si>
  <si>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</si>
  <si>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</si>
  <si>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</si>
  <si>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</si>
  <si>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</si>
  <si>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</si>
  <si>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</si>
  <si>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</si>
  <si>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</si>
  <si>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</si>
  <si>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</si>
  <si>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</si>
  <si>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</si>
  <si>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</si>
  <si>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</si>
  <si>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</si>
  <si>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</si>
  <si>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</si>
  <si>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</si>
  <si>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</si>
  <si>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</si>
  <si>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</si>
  <si>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</si>
  <si>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</si>
  <si>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</si>
  <si>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</si>
  <si>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</si>
  <si>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</si>
  <si>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</si>
  <si>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</si>
  <si>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</si>
  <si>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</si>
  <si>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</si>
  <si>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</si>
  <si>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</si>
  <si>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</si>
  <si>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</si>
  <si>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</si>
  <si>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</si>
  <si>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</si>
  <si>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</si>
  <si>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</si>
  <si>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</si>
  <si>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</si>
  <si>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</si>
  <si>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</si>
  <si>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</si>
  <si>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</si>
  <si>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</si>
  <si>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</si>
  <si>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</si>
  <si>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</si>
  <si>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</si>
  <si>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</si>
  <si>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</si>
  <si>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</si>
  <si>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</si>
  <si>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</si>
  <si>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</si>
  <si>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</si>
  <si>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</si>
  <si>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</si>
  <si>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</si>
  <si>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</si>
  <si>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</si>
  <si>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</si>
  <si>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</si>
  <si>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</si>
  <si>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</si>
  <si>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</si>
  <si>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</si>
  <si>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</si>
  <si>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</si>
  <si>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</si>
  <si>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</si>
  <si>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</si>
  <si>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</si>
  <si>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</si>
  <si>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</si>
  <si>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</si>
  <si>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</si>
  <si>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</si>
  <si>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</si>
  <si>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</si>
  <si>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</si>
  <si>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</si>
  <si>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</si>
  <si>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</si>
  <si>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</si>
  <si>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</si>
  <si>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</si>
  <si>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</si>
  <si>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</si>
  <si>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</si>
  <si>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</si>
  <si>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</si>
  <si>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</si>
  <si>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</si>
  <si>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</si>
  <si>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</si>
  <si>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</si>
  <si>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</si>
  <si>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</si>
  <si>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</si>
  <si>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</si>
  <si>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</si>
  <si>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</si>
  <si>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</si>
  <si>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</si>
  <si>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</si>
  <si>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</si>
  <si>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</si>
  <si>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</si>
  <si>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</si>
  <si>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</si>
  <si>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</si>
  <si>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</si>
  <si>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</si>
  <si>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</si>
  <si>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</si>
  <si>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</si>
  <si>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</si>
  <si>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</si>
  <si>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</si>
  <si>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</si>
  <si>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</si>
  <si>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</si>
  <si>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</si>
  <si>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</si>
  <si>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</si>
  <si>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</si>
  <si>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</si>
  <si>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</si>
  <si>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</si>
  <si>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</si>
  <si>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</si>
  <si>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</si>
  <si>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</si>
  <si>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</si>
  <si>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</si>
  <si>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</si>
  <si>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</si>
  <si>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</si>
  <si>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</si>
  <si>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</si>
  <si>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</si>
  <si>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</si>
  <si>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</si>
  <si>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</si>
  <si>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</si>
  <si>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</si>
  <si>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</si>
  <si>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</si>
  <si>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</si>
  <si>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</si>
  <si>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</si>
  <si>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</si>
  <si>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</si>
  <si>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</si>
  <si>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</si>
  <si>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</si>
  <si>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</si>
  <si>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</si>
  <si>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</si>
  <si>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</si>
  <si>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</si>
  <si>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</si>
  <si>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</si>
  <si>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</si>
  <si>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</si>
  <si>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</si>
  <si>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</si>
  <si>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</si>
  <si>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</si>
  <si>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</si>
  <si>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</si>
  <si>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</si>
  <si>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</si>
  <si>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</si>
  <si>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</si>
  <si>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</si>
  <si>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</si>
  <si>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</si>
  <si>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</si>
  <si>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</si>
  <si>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</si>
  <si>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</si>
  <si>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</si>
  <si>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</si>
  <si>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</si>
  <si>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</si>
  <si>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</si>
  <si>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</si>
  <si>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</si>
  <si>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</si>
  <si>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</si>
  <si>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</si>
  <si>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</si>
  <si>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</si>
  <si>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</si>
  <si>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</si>
  <si>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</si>
  <si>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</si>
  <si>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</si>
  <si>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</si>
  <si>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</si>
  <si>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</si>
  <si>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</si>
  <si>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</si>
  <si>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</si>
  <si>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</si>
  <si>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</si>
  <si>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</si>
  <si>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</si>
  <si>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</si>
  <si>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</si>
  <si>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</si>
  <si>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</si>
  <si>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</si>
  <si>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</si>
  <si>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</si>
  <si>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</si>
  <si>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</si>
  <si>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</si>
  <si>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</si>
  <si>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</si>
  <si>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</si>
  <si>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</si>
  <si>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</si>
  <si>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</si>
  <si>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</si>
  <si>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</si>
  <si>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</si>
  <si>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</si>
  <si>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</si>
  <si>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</si>
  <si>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</si>
  <si>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</si>
  <si>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</si>
  <si>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</si>
  <si>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</si>
  <si>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</si>
  <si>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</si>
  <si>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</si>
  <si>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</si>
  <si>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</si>
  <si>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</si>
  <si>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</si>
  <si>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</si>
  <si>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</si>
  <si>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</si>
  <si>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</si>
  <si>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</si>
  <si>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</si>
  <si>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</si>
  <si>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</si>
  <si>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</si>
  <si>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</si>
  <si>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</si>
  <si>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</si>
  <si>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</si>
  <si>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</si>
  <si>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</si>
  <si>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</si>
  <si>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</si>
  <si>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</si>
  <si>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</si>
  <si>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</si>
  <si>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</si>
  <si>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</si>
  <si>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</si>
  <si>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</si>
  <si>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</si>
  <si>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</si>
  <si>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</si>
  <si>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</si>
  <si>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</si>
  <si>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</si>
  <si>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</si>
  <si>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</si>
  <si>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</si>
  <si>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</si>
  <si>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</si>
  <si>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</si>
  <si>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</si>
  <si>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</si>
  <si>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</si>
  <si>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</si>
  <si>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</si>
  <si>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</si>
  <si>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</si>
  <si>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</si>
  <si>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</si>
  <si>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</si>
  <si>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</si>
  <si>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</si>
  <si>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</si>
  <si>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</si>
  <si>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</si>
  <si>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</si>
  <si>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</si>
  <si>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</si>
  <si>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</si>
  <si>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</si>
  <si>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</si>
  <si>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</si>
  <si>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</si>
  <si>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</si>
  <si>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</si>
  <si>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</si>
  <si>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</si>
  <si>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</si>
  <si>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</si>
  <si>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</si>
  <si>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</si>
  <si>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</si>
  <si>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</si>
  <si>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</si>
  <si>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</si>
  <si>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</si>
  <si>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</si>
  <si>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</si>
  <si>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</si>
  <si>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</si>
  <si>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</si>
  <si>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</si>
  <si>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</si>
  <si>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</si>
  <si>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</si>
  <si>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</si>
  <si>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</si>
  <si>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</si>
  <si>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</si>
  <si>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</si>
  <si>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</si>
  <si>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</si>
  <si>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</si>
  <si>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</si>
  <si>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</si>
  <si>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</si>
  <si>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</si>
  <si>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</si>
  <si>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</si>
  <si>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</si>
  <si>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</si>
  <si>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</si>
  <si>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</si>
  <si>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</si>
  <si>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</si>
  <si>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</si>
  <si>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</si>
  <si>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</si>
  <si>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</si>
  <si>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</si>
  <si>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</si>
  <si>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</si>
  <si>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</si>
  <si>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</si>
  <si>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</si>
  <si>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</si>
  <si>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</si>
  <si>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</si>
  <si>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</si>
  <si>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</si>
  <si>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</si>
  <si>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</si>
  <si>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</si>
  <si>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</si>
  <si>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</si>
  <si>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</si>
  <si>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</si>
  <si>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</si>
  <si>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</si>
  <si>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</si>
  <si>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</si>
  <si>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</si>
  <si>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</si>
  <si>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</si>
  <si>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</si>
  <si>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</si>
  <si>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</si>
  <si>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</si>
  <si>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</si>
  <si>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</si>
  <si>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</si>
  <si>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</si>
  <si>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</si>
  <si>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</si>
  <si>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</si>
  <si>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</si>
  <si>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</si>
  <si>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</si>
  <si>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</si>
  <si>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</si>
  <si>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</si>
  <si>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</si>
  <si>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</si>
  <si>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</si>
  <si>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</si>
  <si>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</si>
  <si>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</si>
  <si>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</si>
  <si>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</si>
  <si>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</si>
  <si>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</si>
  <si>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</si>
  <si>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</si>
  <si>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</si>
  <si>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</si>
  <si>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</si>
  <si>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</si>
  <si>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</si>
  <si>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</si>
  <si>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</si>
  <si>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</si>
  <si>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</si>
  <si>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</si>
  <si>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</si>
  <si>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</si>
  <si>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</si>
  <si>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</si>
  <si>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</si>
  <si>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</si>
  <si>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</si>
  <si>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</si>
  <si>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</si>
  <si>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</si>
  <si>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</si>
  <si>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</si>
  <si>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</si>
  <si>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</si>
  <si>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</si>
  <si>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</si>
  <si>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</si>
  <si>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</si>
  <si>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</si>
  <si>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</si>
  <si>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</si>
  <si>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</si>
  <si>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</si>
  <si>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</si>
  <si>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</si>
  <si>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</si>
  <si>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</si>
  <si>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</si>
  <si>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</si>
  <si>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</si>
  <si>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</si>
  <si>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</si>
  <si>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</si>
  <si>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</si>
  <si>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</si>
  <si>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</si>
  <si>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</si>
  <si>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</si>
  <si>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</si>
  <si>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</si>
  <si>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</si>
  <si>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</si>
  <si>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</si>
  <si>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</si>
  <si>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</si>
  <si>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</si>
  <si>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</si>
  <si>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</si>
  <si>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</si>
  <si>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</si>
  <si>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</si>
  <si>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</si>
  <si>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</si>
  <si>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</si>
  <si>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</si>
  <si>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</si>
  <si>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</si>
  <si>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</si>
  <si>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</si>
  <si>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</si>
  <si>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</si>
  <si>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</si>
  <si>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</si>
  <si>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</si>
  <si>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</si>
  <si>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</si>
  <si>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</si>
  <si>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</si>
  <si>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</si>
  <si>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</si>
  <si>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</si>
  <si>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</si>
  <si>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</si>
  <si>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</si>
  <si>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</si>
  <si>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</si>
  <si>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</si>
  <si>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</si>
  <si>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</si>
  <si>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</si>
  <si>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</si>
  <si>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</si>
  <si>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</si>
  <si>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</si>
  <si>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</si>
  <si>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</si>
  <si>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</si>
  <si>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</si>
  <si>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</si>
  <si>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</si>
  <si>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</si>
  <si>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</si>
  <si>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</si>
  <si>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</si>
  <si>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</si>
  <si>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</si>
  <si>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</si>
  <si>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</si>
  <si>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</si>
  <si>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</si>
  <si>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</si>
  <si>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</si>
  <si>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</si>
  <si>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</si>
  <si>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</si>
  <si>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</si>
  <si>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</si>
  <si>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</si>
  <si>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</si>
  <si>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</si>
  <si>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</si>
  <si>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</si>
  <si>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</si>
  <si>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</si>
  <si>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</si>
  <si>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</si>
  <si>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</si>
  <si>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</si>
  <si>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</si>
  <si>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</si>
  <si>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</si>
  <si>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</si>
  <si>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</si>
  <si>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</si>
  <si>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</si>
  <si>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</si>
  <si>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</si>
  <si>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</si>
  <si>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</si>
  <si>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</si>
  <si>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</si>
  <si>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</si>
  <si>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</si>
  <si>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</si>
  <si>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</si>
  <si>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</si>
  <si>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</si>
  <si>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</si>
  <si>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</si>
  <si>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</si>
  <si>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</si>
  <si>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</si>
  <si>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</si>
  <si>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</si>
  <si>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</si>
  <si>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</si>
  <si>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</si>
  <si>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</si>
  <si>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</si>
  <si>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</si>
  <si>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</si>
  <si>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</si>
  <si>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</si>
  <si>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</si>
  <si>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</si>
  <si>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</si>
  <si>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</si>
  <si>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</si>
  <si>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</si>
  <si>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</si>
  <si>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</si>
  <si>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</si>
  <si>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</si>
  <si>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</si>
  <si>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</si>
  <si>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</si>
  <si>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</si>
  <si>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</si>
  <si>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</si>
  <si>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</si>
  <si>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</si>
  <si>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</si>
  <si>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</si>
  <si>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</si>
  <si>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</si>
  <si>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</si>
  <si>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</si>
  <si>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</si>
  <si>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</si>
  <si>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</si>
  <si>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</si>
  <si>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</si>
  <si>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</si>
  <si>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</si>
  <si>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</si>
  <si>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</si>
  <si>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</si>
  <si>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</si>
  <si>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</si>
  <si>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</si>
  <si>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</si>
  <si>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</si>
  <si>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</si>
  <si>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</si>
  <si>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</si>
  <si>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</si>
  <si>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</si>
  <si>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</si>
  <si>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</si>
  <si>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</si>
  <si>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</si>
  <si>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</si>
  <si>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</si>
  <si>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</si>
  <si>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</si>
  <si>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</si>
  <si>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</si>
  <si>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</si>
  <si>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</si>
  <si>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</si>
  <si>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</si>
  <si>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</si>
  <si>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</si>
  <si>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</si>
  <si>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</si>
  <si>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</si>
  <si>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</si>
  <si>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</si>
  <si>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</si>
  <si>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</si>
  <si>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</si>
  <si>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</si>
  <si>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</si>
  <si>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</si>
  <si>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</si>
  <si>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</si>
  <si>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</si>
  <si>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</si>
  <si>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</si>
  <si>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</si>
  <si>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</si>
  <si>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</si>
  <si>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</si>
  <si>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</si>
  <si>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</si>
  <si>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</si>
  <si>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</si>
  <si>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</si>
  <si>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</si>
  <si>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</si>
  <si>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</si>
  <si>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</si>
  <si>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</si>
  <si>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</si>
  <si>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</si>
  <si>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</si>
  <si>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</si>
  <si>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</si>
  <si>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</si>
  <si>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</si>
  <si>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</si>
  <si>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</si>
  <si>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</si>
  <si>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</si>
  <si>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</si>
  <si>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</si>
  <si>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</si>
  <si>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</si>
  <si>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</si>
  <si>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</si>
  <si>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</si>
  <si>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</si>
  <si>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</si>
  <si>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</si>
  <si>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</si>
  <si>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</si>
  <si>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</si>
  <si>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</si>
  <si>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</si>
  <si>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</si>
  <si>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</si>
  <si>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</si>
  <si>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</si>
  <si>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</si>
  <si>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</si>
  <si>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</si>
  <si>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</si>
  <si>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</si>
  <si>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</si>
  <si>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</si>
  <si>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</si>
  <si>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</si>
  <si>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</si>
  <si>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</si>
  <si>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</si>
  <si>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</si>
  <si>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</si>
  <si>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</si>
  <si>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</si>
  <si>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</si>
  <si>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</si>
  <si>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</si>
  <si>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</si>
  <si>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</si>
  <si>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</si>
  <si>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</si>
  <si>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</si>
  <si>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</si>
  <si>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</si>
  <si>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</si>
  <si>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</si>
  <si>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</si>
  <si>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</si>
  <si>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</si>
  <si>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</si>
  <si>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</si>
  <si>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</si>
  <si>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</si>
  <si>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</si>
  <si>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</si>
  <si>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</si>
  <si>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</si>
  <si>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</si>
  <si>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</si>
  <si>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</si>
  <si>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</si>
  <si>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</si>
  <si>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</si>
  <si>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</si>
  <si>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</si>
  <si>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</si>
  <si>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</si>
  <si>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</si>
  <si>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</si>
  <si>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</si>
  <si>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</si>
  <si>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</si>
  <si>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</si>
  <si>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</si>
  <si>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</si>
  <si>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</si>
  <si>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</si>
  <si>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</si>
  <si>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</si>
  <si>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</si>
  <si>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</si>
  <si>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</si>
  <si>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</si>
  <si>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</si>
  <si>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</si>
  <si>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</si>
  <si>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</si>
  <si>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</si>
  <si>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</si>
  <si>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</si>
  <si>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</si>
  <si>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</si>
  <si>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</si>
  <si>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</si>
  <si>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</si>
  <si>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</si>
  <si>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</si>
  <si>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</si>
  <si>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</si>
  <si>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</si>
  <si>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</si>
  <si>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</si>
  <si>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</si>
  <si>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</si>
  <si>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</si>
  <si>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</si>
  <si>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</si>
  <si>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</si>
  <si>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</si>
  <si>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</si>
  <si>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</si>
  <si>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</si>
  <si>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</si>
  <si>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</si>
  <si>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</si>
  <si>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</si>
  <si>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</si>
  <si>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</si>
  <si>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</si>
  <si>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</si>
  <si>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</si>
  <si>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</si>
  <si>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</si>
  <si>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</si>
  <si>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</si>
  <si>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</si>
  <si>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</si>
  <si>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</si>
  <si>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</si>
  <si>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</si>
  <si>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</si>
  <si>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</si>
  <si>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</si>
  <si>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</si>
  <si>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</si>
  <si>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</si>
  <si>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</si>
  <si>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</si>
  <si>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</si>
  <si>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</si>
  <si>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</si>
  <si>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</si>
  <si>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</si>
  <si>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</si>
  <si>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</si>
  <si>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</si>
  <si>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</si>
  <si>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</si>
  <si>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</si>
  <si>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</si>
  <si>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</si>
  <si>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</si>
  <si>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</si>
  <si>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</si>
  <si>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</si>
  <si>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</si>
  <si>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</si>
  <si>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</si>
  <si>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</si>
  <si>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</si>
  <si>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</si>
  <si>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</si>
  <si>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</si>
  <si>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</si>
  <si>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</si>
  <si>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</si>
  <si>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</si>
  <si>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</si>
  <si>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</si>
  <si>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</si>
  <si>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</si>
  <si>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</si>
  <si>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</si>
  <si>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</si>
  <si>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</si>
  <si>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</si>
  <si>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</si>
  <si>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</si>
  <si>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</si>
  <si>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</si>
  <si>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</si>
  <si>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</si>
  <si>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</si>
  <si>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</si>
  <si>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</si>
  <si>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</si>
  <si>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</si>
  <si>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</si>
  <si>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</si>
  <si>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</si>
  <si>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</si>
  <si>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</si>
  <si>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</si>
  <si>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</si>
  <si>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</si>
  <si>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</si>
  <si>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</si>
  <si>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</si>
  <si>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</si>
  <si>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</si>
  <si>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</si>
  <si>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</si>
  <si>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</si>
  <si>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</si>
  <si>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</si>
  <si>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</si>
  <si>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</si>
  <si>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</si>
  <si>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</si>
  <si>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</si>
  <si>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</si>
  <si>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</si>
  <si>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</si>
  <si>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</si>
  <si>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</si>
  <si>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</si>
  <si>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</si>
  <si>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</si>
  <si>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</si>
  <si>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</si>
  <si>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</si>
  <si>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</si>
  <si>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</si>
  <si>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</si>
  <si>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</si>
  <si>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</si>
  <si>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</si>
  <si>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</si>
  <si>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</si>
  <si>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</si>
  <si>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</si>
  <si>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</si>
  <si>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</si>
  <si>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</si>
  <si>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</si>
  <si>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</si>
  <si>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</si>
  <si>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</si>
  <si>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</si>
  <si>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</si>
  <si>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</si>
  <si>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</si>
  <si>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</si>
  <si>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</si>
  <si>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</si>
  <si>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</si>
  <si>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</si>
  <si>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</si>
  <si>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</si>
  <si>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</si>
  <si>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</si>
  <si>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</si>
  <si>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</si>
  <si>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</si>
  <si>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</si>
  <si>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</si>
  <si>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</si>
  <si>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</si>
  <si>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</si>
  <si>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</si>
  <si>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</si>
  <si>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</si>
  <si>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</si>
  <si>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</si>
  <si>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</si>
  <si>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</si>
  <si>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</si>
  <si>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</si>
  <si>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</si>
  <si>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</si>
  <si>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</si>
  <si>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</si>
  <si>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</si>
  <si>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</si>
  <si>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</si>
  <si>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</si>
  <si>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</si>
  <si>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</si>
  <si>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</si>
  <si>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</si>
  <si>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</si>
  <si>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</si>
  <si>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</si>
  <si>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</si>
  <si>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</si>
  <si>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</si>
  <si>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</si>
  <si>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</si>
  <si>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</si>
  <si>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</si>
  <si>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</si>
  <si>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</si>
  <si>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</si>
  <si>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</si>
  <si>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</si>
  <si>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</si>
  <si>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</si>
  <si>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</si>
  <si>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</si>
  <si>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</si>
  <si>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</si>
  <si>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</si>
  <si>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</si>
  <si>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</si>
  <si>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</si>
  <si>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</si>
  <si>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</si>
  <si>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</si>
  <si>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</si>
  <si>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</si>
  <si>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</si>
  <si>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</si>
  <si>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</si>
  <si>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</si>
  <si>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</si>
  <si>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</si>
  <si>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</si>
  <si>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</si>
  <si>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</si>
  <si>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</si>
  <si>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</si>
  <si>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</si>
  <si>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</si>
  <si>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</si>
  <si>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</si>
  <si>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</si>
  <si>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</si>
  <si>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</si>
  <si>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</si>
  <si>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</si>
  <si>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</si>
  <si>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</si>
  <si>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</si>
  <si>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</si>
  <si>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</si>
  <si>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</si>
  <si>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</si>
  <si>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</si>
  <si>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</si>
  <si>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</si>
  <si>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</si>
  <si>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</si>
  <si>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</si>
  <si>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</si>
  <si>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</si>
  <si>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</si>
  <si>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</si>
  <si>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</si>
  <si>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</si>
  <si>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</si>
  <si>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</si>
  <si>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</si>
  <si>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</si>
  <si>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</si>
  <si>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</si>
  <si>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</si>
  <si>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</si>
  <si>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</si>
  <si>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</si>
  <si>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</si>
  <si>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</si>
  <si>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</si>
  <si>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</si>
  <si>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</si>
  <si>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</si>
  <si>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</si>
  <si>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</si>
  <si>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</si>
  <si>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</si>
  <si>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</si>
  <si>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</si>
  <si>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</si>
  <si>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</si>
  <si>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</si>
  <si>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</si>
  <si>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</si>
  <si>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</si>
  <si>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</si>
  <si>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</si>
  <si>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</si>
  <si>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</si>
  <si>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</si>
  <si>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</si>
  <si>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</si>
  <si>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</si>
  <si>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</si>
  <si>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</si>
  <si>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</si>
  <si>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</si>
  <si>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</si>
  <si>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</si>
  <si>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</si>
  <si>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</si>
  <si>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</si>
  <si>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</si>
  <si>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</si>
  <si>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</si>
  <si>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</si>
  <si>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</si>
  <si>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</si>
  <si>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</si>
  <si>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</si>
  <si>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</si>
  <si>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</si>
  <si>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</si>
  <si>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</si>
  <si>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</si>
  <si>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</si>
  <si>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</si>
  <si>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</si>
  <si>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</si>
  <si>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</si>
  <si>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</si>
  <si>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</si>
  <si>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</si>
  <si>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</si>
  <si>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</si>
  <si>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</si>
  <si>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</si>
  <si>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</si>
  <si>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</si>
  <si>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</si>
  <si>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</si>
  <si>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</si>
  <si>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</si>
  <si>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</si>
  <si>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</si>
  <si>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</si>
  <si>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</si>
  <si>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</si>
  <si>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</si>
  <si>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</si>
  <si>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</si>
  <si>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</si>
  <si>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</si>
  <si>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</si>
  <si>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</si>
  <si>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</si>
  <si>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</si>
  <si>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</si>
  <si>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</si>
  <si>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</si>
  <si>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</si>
  <si>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</si>
  <si>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</si>
  <si>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</si>
  <si>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</si>
  <si>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</si>
  <si>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</si>
  <si>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</si>
  <si>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</si>
  <si>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</si>
  <si>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</si>
  <si>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</si>
  <si>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</si>
  <si>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</si>
  <si>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</si>
  <si>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</si>
  <si>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</si>
  <si>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</si>
  <si>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</si>
  <si>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</si>
  <si>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</si>
  <si>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</si>
  <si>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</si>
  <si>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</si>
  <si>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</si>
  <si>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</si>
  <si>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</si>
  <si>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</si>
  <si>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</si>
  <si>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</si>
  <si>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</si>
  <si>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</si>
  <si>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</si>
  <si>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</si>
  <si>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</si>
  <si>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</si>
  <si>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</si>
  <si>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</si>
  <si>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</si>
  <si>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</si>
  <si>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</si>
  <si>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</si>
  <si>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</si>
  <si>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</si>
  <si>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</si>
  <si>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</si>
  <si>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</si>
  <si>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</si>
  <si>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</si>
  <si>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</si>
  <si>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</si>
  <si>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</si>
  <si>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</si>
  <si>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</si>
  <si>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</si>
  <si>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</si>
  <si>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</si>
  <si>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</si>
  <si>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</si>
  <si>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</si>
  <si>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</si>
  <si>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</si>
  <si>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</si>
  <si>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</si>
  <si>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</si>
  <si>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</si>
  <si>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</si>
  <si>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</si>
  <si>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</si>
  <si>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</si>
  <si>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</si>
  <si>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</si>
  <si>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</si>
  <si>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</si>
  <si>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</si>
  <si>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</si>
  <si>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</si>
  <si>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</si>
  <si>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</si>
  <si>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</si>
  <si>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</si>
  <si>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</si>
  <si>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</si>
  <si>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</si>
  <si>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</si>
  <si>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</si>
  <si>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</si>
  <si>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</si>
  <si>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</si>
  <si>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</si>
  <si>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</si>
  <si>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</si>
  <si>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</si>
  <si>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</si>
  <si>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</si>
  <si>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</si>
  <si>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</si>
  <si>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</si>
  <si>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</si>
  <si>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</si>
  <si>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</si>
  <si>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</si>
  <si>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</si>
  <si>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</si>
  <si>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</si>
  <si>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</si>
  <si>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</si>
  <si>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</si>
  <si>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</si>
  <si>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</si>
  <si>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</si>
  <si>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</si>
  <si>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</si>
  <si>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</si>
  <si>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</si>
  <si>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</si>
  <si>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</si>
  <si>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</si>
  <si>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</si>
  <si>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</si>
  <si>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</si>
  <si>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</si>
  <si>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</si>
  <si>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</si>
  <si>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</si>
  <si>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</si>
  <si>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</si>
  <si>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</si>
  <si>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</si>
  <si>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</si>
  <si>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</si>
  <si>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</si>
  <si>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</si>
  <si>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</si>
  <si>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</si>
  <si>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</si>
  <si>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</si>
  <si>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</si>
  <si>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</si>
  <si>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</si>
  <si>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</si>
  <si>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</si>
  <si>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</si>
  <si>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</si>
  <si>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</si>
  <si>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</si>
  <si>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</si>
  <si>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</si>
  <si>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</si>
  <si>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</si>
  <si>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</si>
  <si>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</si>
  <si>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</si>
  <si>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</si>
  <si>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</si>
  <si>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</si>
  <si>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</si>
  <si>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</si>
  <si>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</si>
  <si>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</si>
  <si>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</si>
  <si>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</si>
  <si>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</si>
  <si>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</si>
  <si>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</si>
  <si>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</si>
  <si>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</si>
  <si>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</si>
  <si>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</si>
  <si>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</si>
  <si>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</si>
  <si>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</si>
  <si>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</si>
  <si>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</si>
  <si>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</si>
  <si>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</si>
  <si>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</si>
  <si>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</si>
  <si>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</si>
  <si>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</si>
  <si>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</si>
  <si>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</si>
  <si>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</si>
  <si>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</si>
  <si>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</si>
  <si>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</si>
  <si>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</si>
  <si>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</si>
  <si>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</si>
  <si>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</si>
  <si>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</si>
  <si>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</si>
  <si>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</si>
  <si>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</si>
  <si>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</si>
  <si>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</si>
  <si>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</si>
  <si>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</si>
  <si>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</si>
  <si>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</si>
  <si>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</si>
  <si>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</si>
  <si>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</si>
  <si>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</si>
  <si>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</si>
  <si>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</si>
  <si>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</si>
  <si>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</si>
  <si>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</si>
  <si>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</si>
  <si>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</si>
  <si>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</si>
  <si>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</si>
  <si>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</si>
  <si>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</si>
  <si>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</si>
  <si>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</si>
  <si>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</si>
  <si>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</si>
  <si>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</si>
  <si>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</si>
  <si>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</si>
  <si>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</si>
  <si>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</si>
  <si>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</si>
  <si>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</si>
  <si>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</si>
  <si>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</si>
  <si>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</si>
  <si>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</si>
  <si>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</si>
  <si>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</si>
  <si>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</si>
  <si>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</si>
  <si>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</si>
  <si>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</si>
  <si>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</si>
  <si>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</si>
  <si>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</si>
  <si>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</si>
  <si>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</si>
  <si>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</si>
  <si>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</si>
  <si>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</si>
  <si>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</si>
  <si>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</si>
  <si>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</si>
  <si>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</si>
  <si>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</si>
  <si>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</si>
  <si>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</si>
  <si>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</si>
  <si>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</si>
  <si>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</si>
  <si>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</si>
  <si>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</si>
  <si>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</si>
  <si>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</si>
  <si>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</si>
  <si>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</si>
  <si>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</si>
  <si>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</si>
  <si>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</si>
  <si>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</si>
  <si>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</si>
  <si>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</si>
  <si>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</si>
  <si>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</si>
  <si>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</si>
  <si>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</si>
  <si>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</si>
  <si>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</si>
  <si>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</si>
  <si>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</si>
  <si>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</si>
  <si>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</si>
  <si>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</si>
  <si>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</si>
  <si>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</si>
  <si>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</si>
  <si>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</si>
  <si>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</si>
  <si>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</si>
  <si>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</si>
  <si>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</si>
  <si>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</si>
  <si>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</si>
  <si>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</si>
  <si>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</si>
  <si>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</si>
  <si>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</si>
  <si>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</si>
  <si>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</si>
  <si>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</si>
  <si>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</si>
  <si>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</si>
  <si>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</si>
  <si>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</si>
  <si>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</si>
  <si>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</si>
  <si>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</si>
  <si>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</si>
  <si>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</si>
  <si>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</si>
  <si>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</si>
  <si>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</si>
  <si>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</si>
  <si>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</si>
  <si>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</si>
  <si>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</si>
  <si>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</si>
  <si>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</si>
  <si>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</si>
  <si>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</si>
  <si>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</si>
  <si>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</si>
  <si>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</si>
  <si>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</si>
  <si>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</si>
  <si>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</si>
  <si>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</si>
  <si>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</si>
  <si>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</si>
  <si>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</si>
  <si>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</si>
  <si>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</si>
  <si>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</si>
  <si>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</si>
  <si>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</si>
  <si>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</si>
  <si>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</si>
  <si>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</si>
  <si>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</si>
  <si>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</si>
  <si>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</si>
  <si>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</si>
  <si>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</si>
  <si>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</si>
  <si>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</si>
  <si>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</si>
  <si>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</si>
  <si>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</si>
  <si>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</si>
  <si>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</si>
  <si>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</si>
  <si>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</si>
  <si>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</si>
  <si>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</si>
  <si>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</si>
  <si>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</si>
  <si>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</si>
  <si>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</si>
  <si>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</si>
  <si>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</si>
  <si>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</si>
  <si>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</si>
  <si>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</si>
  <si>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</si>
  <si>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</si>
  <si>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</si>
  <si>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</si>
  <si>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</si>
  <si>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</si>
  <si>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</si>
  <si>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</si>
  <si>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</si>
  <si>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</si>
  <si>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</si>
  <si>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</si>
  <si>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</si>
  <si>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</si>
  <si>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</si>
  <si>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</si>
  <si>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</si>
  <si>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</si>
  <si>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</si>
  <si>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</si>
  <si>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</si>
  <si>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</si>
  <si>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</si>
  <si>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</si>
  <si>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</si>
  <si>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</si>
  <si>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</si>
  <si>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</si>
  <si>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</si>
  <si>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</si>
  <si>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</si>
  <si>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</si>
  <si>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</si>
  <si>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</si>
  <si>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</si>
  <si>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</si>
  <si>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</si>
  <si>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</si>
  <si>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</si>
  <si>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</si>
  <si>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</si>
  <si>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</si>
  <si>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</si>
  <si>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</si>
  <si>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</si>
  <si>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</si>
  <si>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</si>
  <si>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</si>
  <si>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</si>
  <si>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</si>
  <si>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</si>
  <si>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</si>
  <si>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</si>
  <si>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</si>
  <si>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</si>
  <si>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</si>
  <si>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</si>
  <si>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</si>
  <si>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</si>
  <si>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</si>
  <si>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</si>
  <si>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</si>
  <si>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</si>
  <si>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</si>
  <si>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</si>
  <si>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</si>
  <si>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</si>
  <si>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</si>
  <si>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</si>
  <si>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</si>
  <si>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</si>
  <si>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</si>
  <si>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</si>
  <si>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</si>
  <si>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</si>
  <si>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</si>
  <si>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</si>
  <si>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</si>
  <si>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</si>
  <si>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</si>
  <si>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</si>
  <si>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</si>
  <si>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</si>
  <si>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</si>
  <si>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</si>
  <si>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</si>
  <si>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</si>
  <si>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</si>
  <si>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</si>
  <si>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</si>
  <si>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</si>
  <si>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</si>
  <si>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</si>
  <si>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</si>
  <si>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</si>
  <si>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</si>
  <si>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</si>
  <si>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</si>
  <si>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</si>
  <si>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</si>
  <si>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</si>
  <si>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</si>
  <si>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</si>
  <si>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</si>
  <si>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</si>
  <si>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</si>
  <si>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</si>
  <si>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</si>
  <si>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</si>
  <si>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</si>
  <si>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</si>
  <si>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</si>
  <si>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</si>
  <si>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</si>
  <si>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</si>
  <si>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</si>
  <si>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</si>
  <si>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</si>
  <si>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</si>
  <si>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</si>
  <si>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</si>
  <si>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</si>
  <si>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</si>
  <si>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</si>
  <si>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</si>
  <si>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</si>
  <si>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</si>
  <si>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</si>
  <si>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</si>
  <si>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</si>
  <si>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</si>
  <si>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</si>
  <si>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</si>
  <si>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</si>
  <si>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</si>
  <si>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</si>
  <si>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</si>
  <si>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</si>
  <si>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</si>
  <si>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</si>
  <si>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</si>
  <si>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</si>
  <si>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</si>
  <si>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</si>
  <si>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</si>
  <si>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</si>
  <si>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</si>
  <si>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</si>
  <si>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</si>
  <si>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</si>
  <si>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</si>
  <si>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</si>
  <si>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</si>
  <si>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</si>
  <si>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</si>
  <si>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</si>
  <si>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</si>
  <si>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</si>
  <si>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</si>
  <si>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</si>
  <si>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</si>
  <si>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</si>
  <si>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</si>
  <si>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</si>
  <si>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</si>
  <si>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</si>
  <si>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</si>
  <si>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</si>
  <si>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</si>
  <si>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</si>
  <si>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</si>
  <si>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</si>
  <si>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</si>
  <si>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</si>
  <si>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</si>
  <si>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</si>
  <si>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</si>
  <si>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</si>
  <si>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</si>
  <si>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</si>
  <si>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</si>
  <si>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</si>
  <si>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</si>
  <si>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</si>
  <si>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</si>
  <si>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</si>
  <si>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</si>
  <si>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</si>
  <si>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</si>
  <si>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</si>
  <si>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</si>
  <si>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</si>
  <si>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</si>
  <si>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</si>
  <si>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</si>
  <si>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</si>
  <si>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</si>
  <si>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</si>
  <si>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</si>
  <si>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</si>
  <si>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</si>
  <si>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</si>
  <si>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</si>
  <si>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</si>
  <si>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</si>
  <si>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</si>
  <si>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</si>
  <si>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</si>
  <si>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</si>
  <si>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</si>
  <si>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</si>
  <si>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</si>
  <si>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</si>
  <si>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</si>
  <si>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</si>
  <si>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</si>
  <si>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</si>
  <si>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</si>
  <si>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</si>
  <si>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</si>
  <si>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</si>
  <si>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</si>
  <si>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</si>
  <si>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</si>
  <si>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</si>
  <si>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</si>
  <si>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</si>
  <si>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</si>
  <si>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</si>
  <si>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</si>
  <si>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</si>
  <si>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</si>
  <si>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</si>
  <si>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</si>
  <si>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</si>
  <si>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</si>
  <si>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</si>
  <si>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</si>
  <si>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</si>
  <si>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</si>
  <si>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</si>
  <si>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</si>
  <si>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</si>
  <si>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</si>
  <si>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</si>
  <si>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</si>
  <si>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</si>
  <si>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</si>
  <si>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</si>
  <si>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</si>
  <si>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</si>
  <si>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</si>
  <si>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</si>
  <si>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</si>
  <si>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</si>
  <si>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</si>
  <si>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</si>
  <si>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</si>
  <si>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</si>
  <si>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</si>
  <si>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</si>
  <si>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</si>
  <si>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</si>
  <si>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</si>
  <si>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</si>
  <si>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</si>
  <si>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</si>
  <si>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</si>
  <si>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</si>
  <si>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</si>
  <si>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</si>
  <si>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</si>
  <si>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</si>
  <si>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</si>
  <si>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</si>
  <si>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</si>
  <si>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</si>
  <si>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</si>
  <si>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</si>
  <si>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</si>
  <si>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</si>
  <si>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</si>
  <si>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</si>
  <si>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</si>
  <si>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</si>
  <si>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</si>
  <si>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</si>
  <si>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</si>
  <si>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</si>
  <si>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</si>
  <si>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</si>
  <si>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</si>
  <si>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</si>
  <si>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</si>
  <si>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</si>
  <si>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</si>
  <si>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</si>
  <si>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</si>
  <si>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</si>
  <si>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</si>
  <si>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</si>
  <si>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</si>
  <si>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</si>
  <si>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</si>
  <si>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</si>
  <si>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</si>
  <si>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</si>
  <si>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</si>
  <si>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</si>
  <si>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</si>
  <si>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</si>
  <si>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</si>
  <si>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</si>
  <si>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</si>
  <si>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</si>
  <si>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</si>
  <si>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</si>
  <si>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</si>
  <si>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</si>
  <si>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</si>
  <si>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</si>
  <si>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</si>
  <si>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</si>
  <si>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</si>
  <si>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</si>
  <si>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</si>
  <si>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</si>
  <si>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</si>
  <si>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</si>
  <si>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</si>
  <si>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</si>
  <si>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</si>
  <si>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</si>
  <si>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</si>
  <si>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</si>
  <si>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</si>
  <si>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</si>
  <si>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</si>
  <si>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</si>
  <si>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</si>
  <si>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</si>
  <si>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</si>
  <si>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</si>
  <si>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</si>
  <si>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</si>
  <si>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</si>
  <si>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</si>
  <si>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</si>
  <si>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</si>
  <si>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</si>
  <si>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</si>
  <si>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</si>
  <si>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</si>
  <si>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</si>
  <si>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</si>
  <si>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</si>
  <si>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</si>
  <si>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</si>
  <si>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</si>
  <si>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</si>
  <si>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</si>
  <si>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</si>
  <si>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</si>
  <si>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</si>
  <si>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</si>
  <si>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</si>
  <si>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</si>
  <si>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</si>
  <si>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</si>
  <si>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</si>
  <si>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</si>
  <si>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</si>
  <si>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</si>
  <si>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</si>
  <si>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</si>
  <si>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</si>
  <si>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</si>
  <si>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</si>
  <si>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</si>
  <si>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</si>
  <si>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</si>
  <si>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</si>
  <si>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</si>
  <si>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</si>
  <si>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</si>
  <si>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</si>
  <si>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</si>
  <si>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</si>
  <si>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</si>
  <si>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</si>
  <si>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</si>
  <si>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</si>
  <si>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</si>
  <si>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</si>
  <si>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</si>
  <si>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</si>
  <si>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</si>
  <si>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</si>
  <si>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</si>
  <si>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</si>
  <si>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</si>
  <si>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</si>
  <si>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</si>
  <si>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</si>
  <si>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</si>
  <si>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</si>
  <si>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</si>
  <si>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</si>
  <si>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</si>
  <si>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</si>
  <si>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</si>
  <si>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</si>
  <si>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</si>
  <si>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</si>
  <si>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</si>
  <si>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</si>
  <si>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</si>
  <si>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</si>
  <si>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</si>
  <si>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</si>
  <si>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</si>
  <si>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</si>
  <si>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</si>
  <si>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</si>
  <si>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</si>
  <si>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</si>
  <si>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</si>
  <si>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</si>
  <si>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</si>
  <si>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</si>
  <si>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</si>
  <si>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</si>
  <si>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</si>
  <si>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</si>
  <si>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</si>
  <si>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</si>
  <si>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</si>
  <si>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</si>
  <si>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</si>
  <si>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</si>
  <si>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</si>
  <si>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</si>
  <si>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</si>
  <si>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</si>
  <si>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</si>
  <si>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</si>
  <si>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</si>
  <si>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</si>
  <si>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</si>
  <si>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</si>
  <si>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</si>
  <si>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</si>
  <si>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</si>
  <si>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</si>
  <si>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</si>
  <si>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</si>
  <si>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</si>
  <si>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</si>
  <si>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</si>
  <si>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</si>
  <si>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</si>
  <si>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</si>
  <si>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</si>
  <si>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</si>
  <si>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</si>
  <si>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</si>
  <si>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</si>
  <si>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</si>
  <si>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</si>
  <si>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</si>
  <si>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</si>
  <si>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</si>
  <si>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</si>
  <si>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</si>
  <si>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</si>
  <si>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</si>
  <si>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</si>
  <si>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</si>
  <si>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</si>
  <si>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</si>
  <si>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</si>
  <si>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</si>
  <si>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</si>
  <si>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</si>
  <si>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</si>
  <si>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</si>
  <si>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</si>
  <si>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</si>
  <si>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</si>
  <si>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</si>
  <si>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</si>
  <si>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</si>
  <si>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</si>
  <si>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</si>
  <si>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</si>
  <si>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</si>
  <si>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</si>
  <si>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</si>
  <si>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</si>
  <si>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</si>
  <si>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</si>
  <si>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</si>
  <si>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</si>
  <si>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</si>
  <si>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</si>
  <si>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</si>
  <si>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</si>
  <si>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</si>
  <si>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</si>
  <si>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</si>
  <si>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</si>
  <si>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</si>
  <si>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</si>
  <si>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</si>
  <si>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</si>
  <si>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</si>
  <si>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</si>
  <si>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</si>
  <si>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</si>
  <si>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</si>
  <si>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</si>
  <si>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</si>
  <si>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</si>
  <si>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</si>
  <si>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</si>
  <si>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</si>
  <si>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</si>
  <si>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</si>
  <si>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</si>
  <si>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</si>
  <si>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</si>
  <si>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</si>
  <si>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</si>
  <si>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</si>
  <si>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</si>
  <si>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</si>
  <si>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</si>
  <si>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</si>
  <si>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</si>
  <si>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</si>
  <si>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</si>
  <si>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</si>
  <si>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</si>
  <si>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</si>
  <si>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</si>
  <si>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</si>
  <si>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</si>
  <si>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</si>
  <si>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</si>
  <si>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</si>
  <si>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</si>
  <si>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</si>
  <si>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</si>
  <si>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</si>
  <si>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</si>
  <si>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</si>
  <si>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</si>
  <si>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</si>
  <si>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</si>
  <si>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</si>
  <si>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</si>
  <si>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</si>
  <si>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</si>
  <si>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</si>
  <si>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</si>
  <si>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</si>
  <si>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</si>
  <si>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</si>
  <si>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</si>
  <si>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</si>
  <si>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</si>
  <si>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</si>
  <si>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</si>
  <si>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</si>
  <si>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</si>
  <si>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</si>
  <si>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</si>
  <si>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</si>
  <si>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</si>
  <si>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</si>
  <si>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</si>
  <si>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</si>
  <si>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</si>
  <si>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</si>
  <si>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</si>
  <si>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</si>
  <si>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</si>
  <si>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</si>
  <si>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</si>
  <si>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</si>
  <si>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</si>
  <si>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</si>
  <si>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</si>
  <si>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</si>
  <si>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</si>
  <si>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</si>
  <si>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</si>
  <si>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</si>
  <si>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</si>
  <si>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</si>
  <si>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</si>
  <si>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</si>
  <si>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</si>
  <si>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</si>
  <si>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</si>
  <si>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</si>
  <si>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</si>
  <si>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</si>
  <si>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</si>
  <si>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</si>
  <si>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</si>
  <si>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</si>
  <si>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</si>
  <si>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</si>
  <si>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</si>
  <si>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</si>
  <si>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</si>
  <si>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</si>
  <si>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</si>
  <si>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</si>
  <si>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</si>
  <si>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</si>
  <si>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</si>
  <si>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</si>
  <si>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</si>
  <si>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</si>
  <si>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</si>
  <si>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</si>
  <si>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</si>
  <si>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</si>
  <si>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</si>
  <si>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</si>
  <si>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</si>
  <si>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</si>
  <si>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</si>
  <si>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</si>
  <si>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</si>
  <si>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</si>
  <si>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</si>
  <si>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</si>
  <si>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</si>
  <si>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</si>
  <si>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</si>
  <si>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</si>
  <si>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</si>
  <si>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</si>
  <si>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</si>
  <si>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</si>
  <si>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</si>
  <si>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</si>
  <si>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</si>
  <si>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</si>
  <si>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</si>
  <si>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</si>
  <si>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</si>
  <si>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</si>
  <si>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</si>
  <si>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</si>
  <si>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</si>
  <si>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</si>
  <si>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</si>
  <si>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</si>
  <si>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</si>
  <si>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</si>
  <si>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</si>
  <si>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</si>
  <si>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</si>
  <si>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</si>
  <si>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</si>
  <si>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</si>
  <si>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</si>
  <si>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</si>
  <si>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</si>
  <si>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</si>
  <si>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</si>
  <si>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</si>
  <si>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</si>
  <si>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</si>
  <si>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</si>
  <si>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</si>
  <si>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</si>
  <si>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</si>
  <si>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</si>
  <si>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</si>
  <si>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</si>
  <si>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</si>
  <si>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</si>
  <si>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</si>
  <si>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</si>
  <si>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</si>
  <si>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</si>
  <si>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</si>
  <si>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</si>
  <si>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</si>
  <si>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</si>
  <si>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</si>
  <si>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</si>
  <si>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</si>
  <si>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</si>
  <si>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</si>
  <si>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</si>
  <si>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</si>
  <si>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</si>
  <si>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</si>
  <si>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</si>
  <si>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</si>
  <si>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</si>
  <si>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</si>
  <si>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</si>
  <si>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</si>
  <si>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</si>
  <si>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</si>
  <si>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</si>
  <si>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</si>
  <si>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</si>
  <si>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</si>
  <si>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</si>
  <si>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</si>
  <si>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</si>
  <si>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</si>
  <si>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</si>
  <si>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</si>
  <si>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</si>
  <si>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</si>
  <si>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</si>
  <si>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</si>
  <si>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</si>
  <si>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</si>
  <si>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</si>
  <si>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</si>
  <si>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</si>
  <si>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</si>
  <si>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</si>
  <si>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</si>
  <si>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</si>
  <si>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</si>
  <si>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</si>
  <si>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</si>
  <si>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</si>
  <si>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</si>
  <si>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</si>
  <si>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</si>
  <si>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</si>
  <si>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</si>
  <si>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</si>
  <si>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</si>
  <si>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</si>
  <si>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</si>
  <si>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</si>
  <si>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</si>
  <si>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</si>
  <si>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</si>
  <si>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</si>
  <si>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</si>
  <si>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</si>
  <si>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</si>
  <si>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</si>
  <si>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</si>
  <si>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</si>
  <si>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</si>
  <si>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</si>
  <si>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</si>
  <si>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</si>
  <si>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</si>
  <si>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</si>
  <si>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</si>
  <si>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</si>
  <si>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</si>
  <si>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</si>
  <si>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</si>
  <si>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</si>
  <si>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</si>
  <si>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</si>
  <si>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</si>
  <si>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</si>
  <si>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</si>
  <si>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</si>
  <si>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</si>
  <si>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</si>
  <si>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</si>
  <si>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</si>
  <si>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</si>
  <si>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</si>
  <si>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</si>
  <si>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</si>
  <si>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</si>
  <si>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</si>
  <si>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</si>
  <si>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</si>
  <si>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</si>
  <si>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</si>
  <si>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</si>
  <si>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</si>
  <si>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</si>
  <si>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</si>
  <si>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</si>
  <si>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</si>
  <si>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</si>
  <si>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</si>
  <si>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</si>
  <si>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</si>
  <si>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</si>
  <si>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</si>
  <si>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</si>
  <si>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</si>
  <si>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</si>
  <si>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</si>
  <si>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</si>
  <si>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</si>
  <si>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</si>
  <si>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</si>
  <si>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</si>
  <si>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</si>
  <si>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</si>
  <si>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</si>
  <si>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</si>
  <si>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</si>
  <si>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</si>
  <si>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</si>
  <si>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</si>
  <si>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</si>
  <si>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</si>
  <si>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</si>
  <si>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</si>
  <si>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</si>
  <si>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</si>
  <si>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</si>
  <si>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</si>
  <si>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</si>
  <si>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</si>
  <si>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</si>
  <si>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</si>
  <si>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</si>
  <si>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</si>
  <si>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</si>
  <si>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</si>
  <si>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</si>
  <si>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</si>
  <si>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</si>
  <si>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</si>
  <si>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</si>
  <si>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</si>
  <si>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</si>
  <si>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</si>
  <si>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</si>
  <si>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</si>
  <si>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</si>
  <si>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</si>
  <si>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</si>
  <si>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</si>
  <si>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</si>
  <si>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</si>
  <si>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</si>
  <si>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</si>
  <si>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</si>
  <si>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</si>
  <si>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</si>
  <si>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</si>
  <si>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</si>
  <si>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</si>
  <si>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</si>
  <si>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</si>
  <si>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</si>
  <si>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</si>
  <si>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</si>
  <si>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</si>
  <si>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</si>
  <si>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</si>
  <si>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</si>
  <si>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</si>
  <si>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</si>
  <si>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</si>
  <si>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</si>
  <si>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</si>
  <si>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</si>
  <si>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</si>
  <si>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</si>
  <si>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</si>
  <si>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</si>
  <si>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</si>
  <si>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</si>
  <si>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</si>
  <si>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</si>
  <si>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</si>
  <si>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</si>
  <si>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</si>
  <si>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</si>
  <si>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</si>
  <si>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</si>
  <si>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</si>
  <si>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</si>
  <si>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</si>
  <si>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</si>
  <si>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</si>
  <si>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</si>
  <si>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</si>
  <si>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</si>
  <si>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</si>
  <si>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</si>
  <si>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</si>
  <si>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</si>
  <si>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</si>
  <si>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</si>
  <si>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</si>
  <si>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</si>
  <si>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</si>
  <si>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</si>
  <si>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</si>
  <si>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</si>
  <si>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</si>
  <si>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</si>
  <si>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</si>
  <si>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</si>
  <si>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</si>
  <si>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</si>
  <si>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</si>
  <si>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</si>
  <si>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</si>
  <si>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</si>
  <si>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</si>
  <si>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</si>
  <si>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</si>
  <si>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</si>
  <si>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</si>
  <si>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</si>
  <si>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</si>
  <si>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</si>
  <si>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</si>
  <si>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</si>
  <si>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</si>
  <si>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</si>
  <si>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</si>
  <si>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</si>
  <si>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</si>
  <si>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</si>
  <si>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</si>
  <si>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</si>
  <si>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</si>
  <si>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</si>
  <si>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</si>
  <si>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</si>
  <si>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</si>
  <si>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</si>
  <si>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</si>
  <si>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</si>
  <si>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</si>
  <si>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</si>
  <si>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</si>
  <si>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</si>
  <si>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</si>
  <si>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</si>
  <si>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</si>
  <si>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</si>
  <si>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</si>
  <si>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</si>
  <si>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</si>
  <si>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</si>
  <si>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</si>
  <si>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</si>
  <si>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</si>
  <si>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</si>
  <si>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</si>
  <si>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</si>
  <si>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</si>
  <si>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</si>
  <si>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</si>
  <si>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</si>
  <si>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</si>
  <si>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</si>
  <si>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</si>
  <si>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</si>
  <si>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</si>
  <si>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</si>
  <si>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</si>
  <si>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</si>
  <si>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</si>
  <si>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</si>
  <si>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</si>
  <si>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</si>
  <si>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</si>
  <si>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</si>
  <si>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</si>
  <si>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</si>
  <si>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</si>
  <si>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</si>
  <si>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</si>
  <si>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</si>
  <si>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</si>
  <si>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</si>
  <si>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</si>
  <si>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</si>
  <si>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</si>
  <si>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</si>
  <si>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</si>
  <si>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</si>
  <si>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</si>
  <si>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</si>
  <si>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</si>
  <si>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</si>
  <si>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</si>
  <si>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</si>
  <si>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</si>
  <si>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</si>
  <si>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</si>
  <si>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</si>
  <si>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</si>
  <si>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</si>
  <si>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</si>
  <si>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</si>
  <si>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</si>
  <si>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</si>
  <si>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</si>
  <si>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</si>
  <si>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</si>
  <si>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</si>
  <si>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</si>
  <si>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</si>
  <si>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</si>
  <si>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</si>
  <si>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</si>
  <si>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</si>
  <si>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</si>
  <si>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</si>
  <si>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</si>
  <si>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</si>
  <si>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</si>
  <si>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</si>
  <si>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</si>
  <si>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</si>
  <si>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</si>
  <si>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</si>
  <si>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</si>
  <si>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</si>
  <si>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</si>
  <si>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</si>
  <si>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</si>
  <si>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</si>
  <si>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</si>
  <si>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</si>
  <si>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</si>
  <si>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</si>
  <si>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</si>
  <si>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</si>
  <si>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</si>
  <si>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</si>
  <si>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</si>
  <si>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</si>
  <si>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</si>
  <si>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</si>
  <si>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</si>
  <si>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</si>
  <si>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</si>
  <si>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</si>
  <si>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</si>
  <si>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</si>
  <si>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</si>
  <si>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</si>
  <si>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</si>
  <si>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</si>
  <si>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</si>
  <si>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</si>
  <si>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</si>
  <si>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</si>
  <si>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</si>
  <si>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</si>
  <si>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</si>
  <si>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</si>
  <si>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</si>
  <si>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</si>
  <si>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</si>
  <si>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</si>
  <si>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</si>
  <si>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</si>
  <si>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</si>
  <si>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</si>
  <si>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</si>
  <si>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</si>
  <si>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</si>
  <si>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</si>
  <si>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</si>
  <si>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</si>
  <si>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</si>
  <si>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</si>
  <si>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</si>
  <si>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</si>
  <si>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</si>
  <si>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</si>
  <si>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</si>
  <si>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</si>
  <si>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</si>
  <si>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</si>
  <si>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</si>
  <si>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</si>
  <si>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</si>
  <si>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</si>
  <si>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</si>
  <si>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</si>
  <si>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</si>
  <si>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</si>
  <si>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</si>
  <si>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</si>
  <si>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</si>
  <si>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</si>
  <si>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</si>
  <si>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</si>
  <si>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</si>
  <si>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</si>
  <si>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</si>
  <si>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</si>
  <si>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</si>
  <si>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</si>
  <si>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</si>
  <si>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</si>
  <si>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</si>
  <si>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</si>
  <si>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</si>
  <si>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</si>
  <si>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</si>
  <si>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</si>
  <si>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</si>
  <si>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</si>
  <si>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</si>
  <si>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</si>
  <si>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</si>
  <si>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</si>
  <si>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</si>
  <si>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</si>
  <si>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</si>
  <si>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</si>
  <si>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</si>
  <si>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</si>
  <si>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</si>
  <si>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</si>
  <si>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</si>
  <si>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</si>
  <si>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</si>
  <si>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</si>
  <si>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</si>
  <si>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</si>
  <si>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</si>
  <si>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</si>
  <si>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</si>
  <si>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</si>
  <si>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</si>
  <si>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</si>
  <si>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</si>
  <si>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</si>
  <si>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</si>
  <si>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</si>
  <si>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</si>
  <si>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</si>
  <si>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</si>
  <si>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</si>
  <si>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</si>
  <si>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</si>
  <si>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</si>
  <si>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</si>
  <si>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</si>
  <si>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</si>
  <si>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</si>
  <si>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</si>
  <si>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</si>
  <si>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</si>
  <si>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</si>
  <si>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</si>
  <si>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</si>
  <si>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</si>
  <si>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</si>
  <si>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</si>
  <si>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</si>
  <si>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</si>
  <si>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</si>
  <si>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</si>
  <si>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</si>
  <si>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</si>
  <si>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</si>
  <si>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</si>
  <si>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</si>
  <si>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</si>
  <si>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</si>
  <si>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</si>
  <si>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</si>
  <si>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</si>
  <si>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</si>
  <si>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</si>
  <si>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</si>
  <si>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</si>
  <si>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</si>
  <si>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</si>
  <si>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</si>
  <si>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</si>
  <si>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</si>
  <si>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</si>
  <si>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</si>
  <si>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</si>
  <si>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</si>
  <si>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</si>
  <si>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</si>
  <si>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</si>
  <si>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</si>
  <si>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</si>
  <si>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</si>
  <si>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</si>
  <si>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</si>
  <si>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</si>
  <si>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</si>
  <si>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</si>
  <si>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</si>
  <si>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</si>
  <si>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</si>
  <si>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</si>
  <si>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</si>
  <si>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</si>
  <si>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</si>
  <si>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</si>
  <si>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</si>
  <si>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</si>
  <si>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</si>
  <si>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</si>
  <si>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</si>
  <si>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</si>
  <si>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</si>
  <si>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</si>
  <si>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</si>
  <si>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</si>
  <si>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</si>
  <si>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</si>
  <si>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</si>
  <si>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</si>
  <si>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</si>
  <si>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</si>
  <si>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</si>
  <si>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</si>
  <si>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</si>
  <si>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</si>
  <si>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</si>
  <si>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</si>
  <si>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</si>
  <si>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</si>
  <si>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</si>
  <si>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</si>
  <si>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</si>
  <si>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</si>
  <si>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</si>
  <si>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</si>
  <si>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</si>
  <si>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</si>
  <si>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</si>
  <si>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</si>
  <si>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</si>
  <si>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</si>
  <si>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</si>
  <si>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</si>
  <si>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</si>
  <si>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</si>
  <si>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</si>
  <si>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</si>
  <si>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</si>
  <si>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</si>
  <si>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</si>
  <si>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</si>
  <si>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</si>
  <si>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</si>
  <si>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</si>
  <si>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</si>
  <si>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</si>
  <si>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</si>
  <si>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</si>
  <si>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</si>
  <si>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</si>
  <si>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</si>
  <si>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</si>
  <si>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</si>
  <si>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</si>
  <si>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</si>
  <si>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</si>
  <si>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</si>
  <si>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</si>
  <si>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</si>
  <si>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</si>
  <si>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</si>
  <si>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</si>
  <si>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</si>
  <si>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</si>
  <si>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</si>
  <si>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</si>
  <si>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</si>
  <si>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</si>
  <si>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</si>
  <si>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</si>
  <si>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</si>
  <si>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</si>
  <si>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</si>
  <si>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</si>
  <si>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</si>
  <si>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</si>
  <si>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</si>
  <si>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</si>
  <si>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</si>
  <si>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</si>
  <si>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</si>
  <si>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</si>
  <si>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</si>
  <si>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</si>
  <si>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</si>
  <si>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</si>
  <si>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</si>
  <si>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</si>
  <si>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</si>
  <si>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</si>
  <si>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</si>
  <si>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</si>
  <si>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</si>
  <si>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</si>
  <si>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</si>
  <si>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</si>
  <si>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</si>
  <si>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</si>
  <si>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</si>
  <si>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</si>
  <si>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</si>
  <si>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</si>
  <si>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</si>
  <si>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</si>
  <si>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</si>
  <si>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</si>
  <si>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</si>
  <si>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</si>
  <si>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</si>
  <si>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</si>
  <si>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</si>
  <si>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</si>
  <si>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</si>
  <si>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</si>
  <si>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</si>
  <si>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</si>
  <si>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</si>
  <si>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</si>
  <si>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</si>
  <si>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</si>
  <si>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</si>
  <si>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</si>
  <si>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</si>
  <si>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</si>
  <si>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</si>
  <si>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</si>
  <si>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</si>
  <si>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</si>
  <si>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</si>
  <si>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</si>
  <si>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</si>
  <si>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</si>
  <si>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</si>
  <si>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</si>
  <si>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</si>
  <si>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</si>
  <si>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</si>
  <si>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</si>
  <si>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</si>
  <si>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</si>
  <si>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</si>
  <si>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</si>
  <si>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</si>
  <si>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</si>
  <si>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</si>
  <si>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</si>
  <si>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</si>
  <si>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</si>
  <si>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</si>
  <si>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</si>
  <si>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</si>
  <si>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</si>
  <si>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</si>
  <si>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</si>
  <si>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</si>
  <si>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</si>
  <si>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</si>
  <si>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</si>
  <si>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</si>
  <si>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</si>
  <si>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</si>
  <si>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</si>
  <si>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</si>
  <si>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</si>
  <si>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</si>
  <si>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</si>
  <si>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</si>
  <si>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</si>
  <si>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</si>
  <si>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</si>
  <si>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</si>
  <si>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</si>
  <si>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</si>
  <si>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</si>
  <si>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</si>
  <si>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</si>
  <si>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</si>
  <si>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</si>
  <si>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</si>
  <si>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</si>
  <si>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</si>
  <si>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</si>
  <si>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</si>
  <si>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</si>
  <si>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</si>
  <si>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</si>
  <si>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</si>
  <si>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</si>
  <si>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</si>
  <si>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</si>
  <si>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</si>
  <si>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</si>
  <si>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</si>
  <si>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</si>
  <si>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</si>
  <si>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</si>
  <si>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</si>
  <si>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</si>
  <si>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</si>
  <si>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</si>
  <si>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</si>
  <si>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</si>
  <si>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</si>
  <si>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</si>
  <si>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</si>
  <si>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</si>
  <si>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</si>
  <si>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</si>
  <si>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</si>
  <si>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</si>
  <si>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</si>
  <si>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</si>
  <si>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</si>
  <si>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</si>
  <si>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</si>
  <si>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</si>
  <si>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</si>
  <si>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</si>
  <si>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</si>
  <si>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</si>
  <si>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</si>
  <si>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</si>
  <si>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</si>
  <si>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</si>
  <si>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</si>
  <si>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</si>
  <si>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</si>
  <si>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</si>
  <si>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</si>
  <si>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</si>
  <si>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</si>
  <si>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</si>
  <si>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</si>
  <si>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</si>
  <si>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</si>
  <si>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</si>
  <si>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</si>
  <si>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</si>
  <si>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</si>
  <si>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</si>
  <si>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</si>
  <si>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</si>
  <si>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</si>
  <si>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</si>
  <si>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</si>
  <si>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</si>
  <si>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</si>
  <si>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</si>
  <si>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</si>
  <si>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</si>
  <si>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</si>
  <si>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</si>
  <si>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</si>
  <si>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</si>
  <si>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</si>
  <si>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</si>
  <si>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</si>
  <si>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</si>
  <si>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</si>
  <si>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</si>
  <si>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</si>
  <si>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</si>
  <si>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</si>
  <si>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</si>
  <si>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</si>
  <si>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</si>
  <si>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</si>
  <si>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</si>
  <si>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</si>
  <si>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</si>
  <si>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</si>
  <si>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</si>
  <si>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</si>
  <si>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</si>
  <si>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</si>
  <si>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</si>
  <si>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</si>
  <si>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</si>
  <si>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</si>
  <si>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</si>
  <si>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</si>
  <si>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</si>
  <si>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</si>
  <si>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</si>
  <si>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</si>
  <si>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</si>
  <si>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</si>
  <si>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</si>
  <si>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</si>
  <si>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</si>
  <si>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</si>
  <si>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</si>
  <si>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</si>
  <si>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</si>
  <si>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</si>
  <si>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</si>
  <si>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</si>
  <si>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</si>
  <si>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</si>
  <si>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</si>
  <si>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</si>
  <si>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</si>
  <si>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</si>
  <si>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</si>
  <si>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</si>
  <si>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</si>
  <si>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</si>
  <si>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</si>
  <si>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</si>
  <si>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</si>
  <si>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</si>
  <si>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</si>
  <si>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</si>
  <si>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</si>
  <si>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</si>
  <si>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</si>
  <si>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</si>
  <si>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</si>
  <si>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</si>
  <si>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</si>
  <si>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</si>
  <si>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</si>
  <si>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</si>
  <si>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</si>
  <si>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</si>
  <si>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</si>
  <si>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</si>
  <si>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</si>
  <si>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</si>
  <si>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</si>
  <si>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</si>
  <si>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</si>
  <si>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</si>
  <si>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</si>
  <si>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</si>
  <si>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</si>
  <si>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</si>
  <si>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</si>
  <si>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</si>
  <si>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</si>
  <si>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</si>
  <si>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</si>
  <si>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</si>
  <si>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</si>
  <si>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</si>
  <si>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</si>
  <si>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</si>
  <si>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</si>
  <si>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</si>
  <si>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</si>
  <si>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</si>
  <si>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</si>
  <si>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</si>
  <si>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</si>
  <si>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</si>
  <si>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</si>
  <si>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</si>
  <si>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</si>
  <si>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</si>
  <si>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</si>
  <si>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</si>
  <si>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</si>
  <si>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</si>
  <si>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</si>
  <si>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</si>
  <si>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</si>
  <si>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</si>
  <si>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</si>
  <si>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</si>
  <si>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</si>
  <si>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</si>
  <si>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</si>
  <si>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</si>
  <si>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</si>
  <si>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</si>
  <si>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</si>
  <si>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</si>
  <si>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</si>
  <si>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</si>
  <si>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</si>
  <si>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</si>
  <si>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</si>
  <si>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</si>
  <si>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</si>
  <si>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</si>
  <si>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</si>
  <si>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</si>
  <si>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</si>
  <si>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</si>
  <si>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</si>
  <si>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</si>
  <si>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</si>
  <si>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</si>
  <si>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</si>
  <si>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</si>
  <si>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</si>
  <si>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</si>
  <si>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</si>
  <si>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</si>
  <si>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</si>
  <si>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</si>
  <si>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</si>
  <si>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</si>
  <si>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</si>
  <si>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</si>
  <si>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</si>
  <si>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</si>
  <si>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</si>
  <si>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</si>
  <si>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</si>
  <si>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</si>
  <si>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</si>
  <si>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</si>
  <si>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</si>
  <si>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</si>
  <si>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</si>
  <si>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</si>
  <si>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</si>
  <si>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</si>
  <si>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</si>
  <si>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</si>
  <si>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</si>
  <si>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</si>
  <si>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</si>
  <si>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</si>
  <si>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</si>
  <si>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</si>
  <si>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</si>
  <si>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</si>
  <si>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</si>
  <si>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</si>
  <si>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</si>
  <si>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</si>
  <si>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</si>
  <si>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</si>
  <si>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</si>
  <si>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</si>
  <si>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</si>
  <si>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</si>
  <si>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</si>
  <si>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</si>
  <si>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</si>
  <si>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</si>
  <si>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</si>
  <si>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</si>
  <si>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</si>
  <si>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</si>
  <si>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</si>
  <si>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</si>
  <si>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</si>
  <si>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</si>
  <si>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</si>
  <si>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</si>
  <si>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</si>
  <si>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</si>
  <si>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</si>
  <si>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</si>
  <si>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</si>
  <si>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</si>
  <si>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</si>
  <si>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</si>
  <si>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</si>
  <si>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</si>
  <si>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</si>
  <si>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</si>
  <si>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</si>
  <si>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</si>
  <si>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</si>
  <si>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</si>
  <si>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</si>
  <si>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</si>
  <si>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</si>
  <si>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</si>
  <si>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</si>
  <si>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</si>
  <si>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</si>
  <si>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</si>
  <si>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</si>
  <si>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</si>
  <si>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</si>
  <si>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</si>
  <si>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</si>
  <si>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</si>
  <si>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</si>
  <si>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</si>
  <si>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</si>
  <si>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</si>
  <si>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</si>
  <si>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</si>
  <si>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</si>
  <si>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</si>
  <si>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</si>
  <si>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</si>
  <si>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</si>
  <si>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</si>
  <si>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</si>
  <si>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</si>
  <si>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</si>
  <si>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</si>
  <si>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</si>
  <si>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</si>
  <si>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</si>
  <si>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</si>
  <si>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</si>
  <si>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</si>
  <si>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</si>
  <si>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</si>
  <si>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</si>
  <si>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</si>
  <si>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</si>
  <si>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</si>
  <si>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</si>
  <si>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</si>
  <si>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</si>
  <si>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</si>
  <si>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</si>
  <si>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</si>
  <si>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</si>
  <si>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</si>
  <si>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</si>
  <si>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</si>
  <si>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</si>
  <si>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</si>
  <si>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</si>
  <si>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</si>
  <si>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</si>
  <si>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</si>
  <si>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</si>
  <si>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</si>
  <si>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</si>
  <si>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</si>
  <si>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</si>
  <si>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</si>
  <si>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</si>
  <si>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</si>
  <si>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</si>
  <si>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</si>
  <si>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</si>
  <si>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</si>
  <si>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</si>
  <si>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</si>
  <si>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</si>
  <si>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</si>
  <si>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</si>
  <si>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</si>
  <si>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</si>
  <si>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</si>
  <si>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</si>
  <si>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</si>
  <si>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</si>
  <si>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</si>
  <si>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</si>
  <si>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</si>
  <si>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</si>
  <si>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</si>
  <si>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</si>
  <si>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</si>
  <si>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</si>
  <si>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</si>
  <si>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</si>
  <si>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</si>
  <si>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</si>
  <si>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</si>
  <si>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</si>
  <si>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</si>
  <si>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</si>
  <si>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</si>
  <si>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</si>
  <si>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</si>
  <si>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</si>
  <si>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</si>
  <si>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</si>
  <si>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</si>
  <si>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</si>
  <si>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</si>
  <si>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</si>
  <si>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</si>
  <si>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</si>
  <si>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</si>
  <si>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</si>
  <si>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</si>
  <si>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</si>
  <si>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</si>
  <si>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</si>
  <si>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</si>
  <si>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</si>
  <si>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</si>
  <si>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</si>
  <si>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</si>
  <si>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</si>
  <si>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</si>
  <si>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</si>
  <si>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</si>
  <si>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</si>
  <si>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</si>
  <si>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</si>
  <si>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</si>
  <si>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</si>
  <si>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</si>
  <si>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</si>
  <si>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</si>
  <si>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</si>
  <si>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</si>
  <si>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</si>
  <si>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</si>
  <si>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</si>
  <si>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</si>
  <si>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</si>
  <si>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</si>
  <si>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</si>
  <si>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</si>
  <si>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</si>
  <si>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</si>
  <si>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</si>
  <si>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</si>
  <si>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</si>
  <si>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</si>
  <si>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</si>
  <si>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</si>
  <si>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</si>
  <si>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</si>
  <si>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</si>
  <si>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</si>
  <si>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</si>
  <si>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</si>
  <si>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</si>
  <si>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</si>
  <si>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</si>
  <si>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</si>
  <si>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</si>
  <si>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</si>
  <si>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</si>
  <si>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</si>
  <si>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</si>
  <si>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</si>
  <si>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</si>
  <si>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</si>
  <si>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</si>
  <si>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</si>
  <si>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</si>
  <si>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</si>
  <si>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</si>
  <si>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</si>
  <si>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</si>
  <si>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</si>
  <si>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</si>
  <si>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</si>
  <si>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</si>
  <si>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</si>
  <si>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</si>
  <si>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</si>
  <si>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</si>
  <si>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</si>
  <si>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</si>
  <si>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</si>
  <si>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</si>
  <si>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</si>
  <si>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</si>
  <si>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</si>
  <si>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</si>
  <si>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</si>
  <si>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</si>
  <si>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</si>
  <si>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</si>
  <si>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</si>
  <si>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</si>
  <si>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</si>
  <si>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</si>
  <si>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</si>
  <si>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</si>
  <si>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</si>
  <si>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</si>
  <si>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</si>
  <si>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</si>
  <si>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</si>
  <si>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</si>
  <si>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</si>
  <si>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</si>
  <si>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</si>
  <si>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</si>
  <si>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</si>
  <si>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</si>
  <si>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</si>
  <si>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</si>
  <si>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</si>
  <si>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</si>
  <si>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</si>
  <si>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</si>
  <si>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</si>
  <si>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</si>
  <si>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</si>
  <si>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</si>
  <si>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</si>
  <si>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</si>
  <si>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</si>
  <si>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</si>
  <si>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</si>
  <si>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</si>
  <si>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</si>
  <si>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</si>
  <si>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</si>
  <si>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</si>
  <si>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</si>
  <si>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</si>
  <si>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</si>
  <si>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</si>
  <si>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</si>
  <si>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</si>
  <si>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</si>
  <si>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</si>
  <si>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</si>
  <si>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</si>
  <si>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</si>
  <si>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</si>
  <si>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</si>
  <si>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</si>
  <si>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</si>
  <si>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</si>
  <si>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</si>
  <si>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</si>
  <si>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</si>
  <si>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</si>
  <si>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</si>
  <si>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</si>
  <si>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</si>
  <si>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</si>
  <si>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</si>
  <si>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</si>
  <si>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</si>
  <si>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</si>
  <si>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</si>
  <si>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</si>
  <si>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</si>
  <si>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</si>
  <si>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</si>
  <si>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</si>
  <si>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</si>
  <si>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</si>
  <si>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</si>
  <si>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</si>
  <si>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</si>
  <si>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</si>
  <si>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</si>
  <si>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</si>
  <si>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</si>
  <si>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</si>
  <si>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</si>
  <si>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</si>
  <si>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</si>
  <si>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</si>
  <si>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</si>
  <si>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</si>
  <si>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</si>
  <si>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</si>
  <si>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</si>
  <si>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</si>
  <si>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</si>
  <si>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</si>
  <si>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</si>
  <si>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</si>
  <si>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</si>
  <si>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</si>
  <si>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</si>
  <si>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</si>
  <si>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</si>
  <si>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</si>
  <si>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</si>
  <si>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</si>
  <si>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</si>
  <si>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</si>
  <si>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</si>
  <si>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</si>
  <si>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</si>
  <si>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</si>
  <si>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</si>
  <si>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</si>
  <si>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</si>
  <si>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</si>
  <si>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</si>
  <si>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</si>
  <si>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</si>
  <si>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</si>
  <si>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</si>
  <si>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</si>
  <si>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</si>
  <si>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</si>
  <si>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</si>
  <si>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</si>
  <si>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</si>
  <si>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</si>
  <si>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</si>
  <si>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</si>
  <si>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</si>
  <si>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</si>
  <si>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</si>
  <si>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</si>
  <si>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</si>
  <si>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</si>
  <si>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</si>
  <si>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</si>
  <si>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</si>
  <si>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</si>
  <si>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</si>
  <si>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</si>
  <si>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</si>
  <si>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</si>
  <si>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</si>
  <si>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</si>
  <si>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</si>
  <si>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</si>
  <si>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</si>
  <si>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</si>
  <si>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</si>
  <si>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</si>
  <si>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</si>
  <si>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</si>
  <si>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</si>
  <si>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</si>
  <si>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</si>
  <si>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</si>
  <si>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</si>
  <si>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</si>
  <si>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</si>
  <si>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</si>
  <si>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</si>
  <si>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</si>
  <si>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</si>
  <si>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</si>
  <si>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</si>
  <si>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</si>
  <si>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</si>
  <si>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</si>
  <si>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</si>
  <si>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</si>
  <si>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</si>
  <si>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</si>
  <si>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</si>
  <si>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</si>
  <si>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</si>
  <si>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</si>
  <si>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</si>
  <si>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</si>
  <si>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</si>
  <si>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</si>
  <si>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</si>
  <si>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</si>
  <si>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</si>
  <si>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</si>
  <si>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</si>
  <si>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</si>
  <si>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</si>
  <si>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</si>
  <si>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</si>
  <si>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</si>
  <si>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</si>
  <si>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</si>
  <si>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</si>
  <si>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</si>
  <si>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</si>
  <si>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</si>
  <si>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</si>
  <si>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</si>
  <si>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</si>
  <si>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</si>
  <si>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</si>
  <si>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</si>
  <si>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</si>
  <si>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</si>
  <si>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</si>
  <si>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</si>
  <si>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</si>
  <si>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</si>
  <si>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</si>
  <si>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</si>
  <si>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</si>
  <si>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</si>
  <si>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</si>
  <si>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</si>
  <si>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</si>
  <si>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</si>
  <si>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</si>
  <si>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</si>
  <si>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</si>
  <si>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</si>
  <si>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</si>
  <si>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</si>
  <si>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</si>
  <si>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</si>
  <si>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</si>
  <si>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</si>
  <si>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</si>
  <si>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</si>
  <si>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</si>
  <si>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</si>
  <si>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</si>
  <si>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</si>
  <si>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</si>
  <si>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</si>
  <si>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</si>
  <si>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</si>
  <si>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</si>
  <si>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</si>
  <si>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</si>
  <si>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</si>
  <si>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</si>
  <si>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</si>
  <si>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</si>
  <si>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</si>
  <si>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</si>
  <si>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</si>
  <si>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</si>
  <si>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</si>
  <si>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</si>
  <si>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</si>
  <si>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</si>
  <si>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</si>
  <si>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</si>
  <si>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</si>
  <si>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</si>
  <si>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</si>
  <si>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</si>
  <si>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</si>
  <si>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</si>
  <si>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</si>
  <si>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</si>
  <si>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</si>
  <si>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</si>
  <si>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</si>
  <si>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</si>
  <si>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</si>
  <si>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</si>
  <si>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</si>
  <si>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</si>
  <si>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</si>
  <si>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</si>
  <si>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</si>
  <si>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</si>
  <si>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</si>
  <si>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</si>
  <si>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</si>
  <si>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</si>
  <si>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</si>
  <si>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</si>
  <si>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</si>
  <si>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</si>
  <si>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</si>
  <si>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</si>
  <si>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</si>
  <si>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</si>
  <si>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</si>
  <si>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</si>
  <si>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</si>
  <si>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</si>
  <si>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</si>
  <si>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</si>
  <si>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</si>
  <si>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</si>
  <si>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</si>
  <si>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</si>
  <si>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</si>
  <si>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</si>
  <si>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</si>
  <si>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</si>
  <si>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</si>
  <si>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</si>
  <si>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</si>
  <si>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</si>
  <si>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</si>
  <si>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</si>
  <si>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</si>
  <si>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</si>
  <si>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</si>
  <si>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</si>
  <si>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</si>
  <si>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</si>
  <si>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</si>
  <si>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</si>
  <si>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</si>
  <si>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</si>
  <si>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</si>
  <si>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</si>
  <si>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</si>
  <si>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</si>
  <si>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</si>
  <si>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</si>
  <si>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</si>
  <si>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</si>
  <si>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</si>
  <si>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</si>
  <si>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</si>
  <si>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</si>
  <si>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</si>
  <si>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</si>
  <si>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</si>
  <si>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</si>
  <si>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</si>
  <si>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</si>
  <si>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</si>
  <si>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</si>
  <si>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</si>
  <si>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</si>
  <si>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</si>
  <si>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</si>
  <si>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</si>
  <si>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</si>
  <si>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</si>
  <si>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</si>
  <si>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</si>
  <si>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</si>
  <si>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</si>
  <si>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</si>
  <si>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</si>
  <si>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</si>
  <si>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</si>
  <si>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</si>
  <si>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</si>
  <si>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</si>
  <si>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</si>
  <si>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</si>
  <si>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</si>
  <si>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</si>
  <si>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</si>
  <si>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</si>
  <si>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</si>
  <si>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</si>
  <si>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</si>
  <si>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</si>
  <si>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</si>
  <si>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</si>
  <si>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</si>
  <si>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</si>
  <si>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</si>
  <si>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</si>
  <si>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</si>
  <si>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</si>
  <si>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</si>
  <si>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</si>
  <si>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</si>
  <si>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</si>
  <si>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</si>
  <si>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</si>
  <si>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</si>
  <si>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</si>
  <si>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</si>
  <si>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</si>
  <si>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</si>
  <si>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</si>
  <si>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</si>
  <si>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</si>
  <si>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</si>
  <si>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</si>
  <si>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</si>
  <si>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</si>
  <si>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</si>
  <si>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</si>
  <si>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</si>
  <si>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</si>
  <si>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</si>
  <si>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</si>
  <si>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</si>
  <si>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</si>
  <si>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</si>
  <si>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</si>
  <si>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</si>
  <si>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</si>
  <si>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</si>
  <si>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</si>
  <si>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</si>
  <si>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</si>
  <si>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</si>
  <si>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</si>
  <si>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</si>
  <si>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</si>
  <si>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</si>
  <si>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</si>
  <si>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</si>
  <si>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</si>
  <si>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</si>
  <si>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</si>
  <si>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</si>
  <si>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</si>
  <si>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</si>
  <si>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</si>
  <si>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</si>
  <si>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</si>
  <si>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</si>
  <si>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</si>
  <si>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</si>
  <si>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</si>
  <si>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</si>
  <si>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</si>
  <si>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</si>
  <si>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</si>
  <si>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</si>
  <si>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</si>
  <si>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</si>
  <si>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</si>
  <si>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</si>
  <si>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</si>
  <si>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</si>
  <si>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</si>
  <si>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</si>
  <si>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</si>
  <si>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</si>
  <si>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</si>
  <si>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</si>
  <si>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</si>
  <si>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</si>
  <si>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</si>
  <si>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</si>
  <si>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</si>
  <si>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</si>
  <si>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</si>
  <si>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</si>
  <si>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</si>
  <si>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</si>
  <si>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</si>
  <si>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</si>
  <si>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</si>
  <si>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</si>
  <si>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</si>
  <si>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</si>
  <si>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</si>
  <si>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</si>
  <si>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</si>
  <si>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</si>
  <si>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</si>
  <si>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</si>
  <si>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</si>
  <si>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</si>
  <si>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</si>
  <si>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</si>
  <si>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</si>
  <si>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</si>
  <si>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</si>
  <si>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</si>
  <si>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</si>
  <si>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</si>
  <si>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</si>
  <si>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</si>
  <si>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</si>
  <si>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</si>
  <si>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</si>
  <si>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</si>
  <si>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</si>
  <si>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</si>
  <si>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</si>
  <si>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</si>
  <si>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</si>
  <si>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</si>
  <si>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</si>
  <si>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</si>
  <si>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</si>
  <si>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</si>
  <si>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</si>
  <si>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</si>
  <si>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</si>
  <si>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</si>
  <si>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</si>
  <si>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</si>
  <si>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</si>
  <si>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</si>
  <si>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</si>
  <si>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</si>
  <si>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</si>
  <si>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</si>
  <si>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</si>
  <si>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</si>
  <si>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</si>
  <si>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</si>
  <si>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</si>
  <si>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</si>
  <si>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</si>
  <si>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</si>
  <si>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</si>
  <si>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</si>
  <si>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</si>
  <si>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</si>
  <si>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</si>
  <si>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</si>
  <si>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</si>
  <si>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</si>
  <si>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</si>
  <si>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</si>
  <si>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</si>
  <si>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</si>
  <si>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</si>
  <si>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</si>
  <si>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</si>
  <si>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</si>
  <si>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</si>
  <si>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</si>
  <si>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</si>
  <si>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</si>
  <si>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</si>
  <si>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</si>
  <si>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</si>
  <si>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</si>
  <si>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</si>
  <si>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</si>
  <si>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</si>
  <si>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</si>
  <si>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</si>
  <si>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</si>
  <si>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</si>
  <si>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</si>
  <si>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</si>
  <si>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</si>
  <si>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</si>
  <si>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</si>
  <si>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</si>
  <si>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</si>
  <si>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</si>
  <si>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</si>
  <si>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</si>
  <si>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</si>
  <si>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</si>
  <si>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</si>
  <si>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</si>
  <si>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</si>
  <si>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</si>
  <si>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</si>
  <si>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</si>
  <si>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</si>
  <si>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</si>
  <si>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</si>
  <si>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</si>
  <si>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</si>
  <si>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</si>
  <si>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</si>
  <si>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</si>
  <si>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</si>
  <si>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</si>
  <si>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</si>
  <si>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</si>
  <si>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</si>
  <si>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</si>
  <si>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</si>
  <si>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</si>
  <si>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</si>
  <si>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</si>
  <si>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</si>
  <si>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</si>
  <si>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</si>
  <si>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</si>
  <si>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</si>
  <si>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</si>
  <si>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</si>
  <si>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</si>
  <si>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</si>
  <si>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</si>
  <si>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</si>
  <si>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</si>
  <si>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</si>
  <si>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</si>
  <si>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</si>
  <si>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</si>
  <si>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</si>
  <si>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</si>
  <si>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</si>
  <si>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</si>
  <si>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</si>
  <si>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</si>
  <si>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</si>
  <si>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</si>
  <si>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</si>
  <si>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</si>
  <si>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</si>
  <si>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</si>
  <si>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</si>
  <si>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</si>
  <si>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</si>
  <si>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</si>
  <si>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</si>
  <si>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</si>
  <si>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</si>
  <si>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</si>
  <si>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</si>
  <si>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</si>
  <si>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</si>
  <si>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</si>
  <si>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</si>
  <si>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</si>
  <si>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</si>
  <si>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</si>
  <si>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</si>
  <si>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</si>
  <si>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</si>
  <si>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</si>
  <si>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</si>
  <si>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</si>
  <si>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</si>
  <si>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</si>
  <si>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</si>
  <si>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</si>
  <si>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</si>
  <si>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</si>
  <si>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</si>
  <si>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</si>
  <si>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</si>
  <si>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</si>
  <si>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</si>
  <si>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</si>
  <si>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</si>
  <si>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</si>
  <si>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</si>
  <si>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</si>
  <si>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</si>
  <si>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</si>
  <si>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</si>
  <si>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</si>
  <si>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</si>
  <si>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</si>
  <si>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</si>
  <si>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</si>
  <si>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</si>
  <si>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</si>
  <si>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</si>
  <si>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</si>
  <si>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</si>
  <si>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</si>
  <si>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</si>
  <si>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</si>
  <si>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</si>
  <si>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</si>
  <si>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</si>
  <si>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</si>
  <si>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</si>
  <si>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</si>
  <si>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</si>
  <si>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</si>
  <si>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</si>
  <si>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</si>
  <si>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</si>
  <si>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</si>
  <si>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</si>
  <si>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</si>
  <si>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</si>
  <si>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</si>
  <si>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</si>
  <si>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</si>
  <si>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</si>
  <si>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</si>
  <si>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</si>
  <si>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</si>
  <si>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</si>
  <si>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</si>
  <si>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</si>
  <si>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</si>
  <si>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</si>
  <si>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</si>
  <si>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</si>
  <si>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</si>
  <si>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</si>
  <si>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</si>
  <si>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</si>
  <si>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</si>
  <si>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</si>
  <si>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</si>
  <si>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</si>
  <si>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</si>
  <si>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</si>
  <si>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</si>
  <si>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</si>
  <si>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</si>
  <si>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</si>
  <si>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</si>
  <si>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</si>
  <si>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</si>
  <si>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</si>
  <si>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</si>
  <si>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</si>
  <si>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</si>
  <si>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</si>
  <si>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</si>
  <si>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</si>
  <si>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</si>
  <si>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</si>
  <si>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</si>
  <si>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</si>
  <si>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</si>
  <si>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</si>
  <si>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</si>
  <si>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</si>
  <si>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</si>
  <si>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</si>
  <si>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</si>
  <si>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</si>
  <si>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</si>
  <si>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</si>
  <si>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</si>
  <si>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</si>
  <si>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</si>
  <si>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</si>
  <si>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</si>
  <si>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</si>
  <si>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</si>
  <si>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</si>
  <si>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</si>
  <si>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</si>
  <si>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</si>
  <si>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</si>
  <si>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</si>
  <si>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</si>
  <si>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</si>
  <si>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</si>
  <si>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</si>
  <si>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</si>
  <si>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</si>
  <si>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</si>
  <si>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</si>
  <si>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</si>
  <si>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</si>
  <si>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</si>
  <si>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</si>
  <si>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</si>
  <si>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</si>
  <si>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</si>
  <si>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</si>
  <si>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</si>
  <si>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</si>
  <si>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</si>
  <si>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</si>
  <si>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</si>
  <si>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</si>
  <si>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</si>
  <si>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</si>
  <si>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</si>
  <si>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</si>
  <si>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</si>
  <si>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</si>
  <si>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</si>
  <si>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</si>
  <si>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</si>
  <si>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</si>
  <si>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</si>
  <si>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</si>
  <si>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</si>
  <si>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</si>
  <si>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</si>
  <si>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</si>
  <si>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</si>
  <si>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</si>
  <si>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</si>
  <si>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</si>
  <si>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</si>
  <si>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</si>
  <si>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</si>
  <si>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</si>
  <si>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</si>
  <si>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</si>
  <si>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</si>
  <si>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</si>
  <si>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</si>
  <si>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</si>
  <si>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</si>
  <si>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</si>
  <si>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</si>
  <si>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</si>
  <si>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</si>
  <si>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</si>
  <si>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</si>
  <si>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</si>
  <si>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</si>
  <si>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</si>
  <si>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</si>
  <si>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</si>
  <si>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</si>
  <si>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</si>
  <si>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</si>
  <si>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</si>
  <si>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</si>
  <si>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</si>
  <si>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</si>
  <si>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</si>
  <si>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</si>
  <si>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</si>
  <si>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</si>
  <si>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</si>
  <si>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</si>
  <si>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</si>
  <si>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</si>
  <si>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</si>
  <si>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</si>
  <si>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</si>
  <si>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</si>
  <si>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</si>
  <si>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</si>
  <si>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</si>
  <si>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</si>
  <si>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</si>
  <si>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</si>
  <si>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</si>
  <si>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</si>
  <si>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</si>
  <si>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</si>
  <si>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</si>
  <si>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</si>
  <si>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</si>
  <si>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</si>
  <si>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</si>
  <si>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</si>
  <si>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</si>
  <si>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</si>
  <si>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</si>
  <si>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</si>
  <si>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</si>
  <si>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</si>
  <si>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</si>
  <si>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</si>
  <si>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</si>
  <si>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</si>
  <si>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</si>
  <si>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</si>
  <si>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</si>
  <si>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</si>
  <si>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</si>
  <si>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</si>
  <si>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</si>
  <si>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</si>
  <si>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</si>
  <si>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</si>
  <si>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</si>
  <si>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</si>
  <si>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</si>
  <si>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</si>
  <si>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</si>
  <si>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</si>
  <si>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</si>
  <si>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</si>
  <si>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</si>
  <si>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</si>
  <si>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</si>
  <si>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</si>
  <si>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</si>
  <si>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</si>
  <si>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</si>
  <si>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</si>
  <si>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</si>
  <si>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</si>
  <si>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</si>
  <si>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</si>
  <si>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</si>
  <si>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</si>
  <si>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</si>
  <si>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</si>
  <si>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</si>
  <si>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</si>
  <si>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</si>
  <si>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</si>
  <si>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</si>
  <si>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</si>
  <si>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</si>
  <si>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</si>
  <si>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</si>
  <si>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</si>
  <si>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</si>
  <si>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</si>
  <si>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</si>
  <si>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</si>
  <si>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</si>
  <si>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</si>
  <si>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</si>
  <si>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</si>
  <si>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</si>
  <si>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</si>
  <si>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</si>
  <si>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</si>
  <si>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</si>
  <si>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</si>
  <si>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</si>
  <si>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</si>
  <si>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</si>
  <si>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</si>
  <si>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</si>
  <si>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</si>
  <si>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</si>
  <si>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</si>
  <si>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</si>
  <si>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</si>
  <si>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</si>
  <si>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</si>
  <si>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</si>
  <si>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</si>
  <si>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</si>
  <si>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</si>
  <si>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</si>
  <si>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</si>
  <si>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</si>
  <si>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</si>
  <si>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</si>
  <si>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</si>
  <si>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</si>
  <si>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</si>
  <si>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</si>
  <si>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</si>
  <si>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</si>
  <si>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</si>
  <si>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</si>
  <si>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</si>
  <si>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</si>
  <si>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</si>
  <si>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</si>
  <si>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</si>
  <si>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</si>
  <si>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</si>
  <si>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</si>
  <si>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</si>
  <si>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</si>
  <si>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</si>
  <si>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</si>
  <si>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</si>
  <si>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</si>
  <si>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</si>
  <si>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</si>
  <si>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</si>
  <si>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</si>
  <si>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</si>
  <si>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</si>
  <si>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</si>
  <si>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</si>
  <si>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</si>
  <si>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</si>
  <si>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</si>
  <si>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</si>
  <si>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</si>
  <si>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</si>
  <si>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</si>
  <si>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</si>
  <si>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</si>
  <si>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</si>
  <si>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</si>
  <si>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</si>
  <si>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</si>
  <si>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</si>
  <si>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</si>
  <si>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</si>
  <si>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</si>
  <si>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</si>
  <si>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</si>
  <si>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</si>
  <si>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</si>
  <si>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</si>
  <si>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</si>
  <si>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</si>
  <si>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</si>
  <si>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</si>
  <si>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</si>
  <si>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</si>
  <si>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</si>
  <si>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</si>
  <si>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</si>
  <si>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</si>
  <si>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</si>
  <si>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</si>
  <si>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</si>
  <si>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</si>
  <si>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</si>
  <si>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</si>
  <si>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</si>
  <si>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</si>
  <si>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</si>
  <si>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</si>
  <si>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</si>
  <si>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</si>
  <si>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</si>
  <si>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</si>
  <si>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</si>
  <si>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</si>
  <si>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</si>
  <si>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</si>
  <si>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</si>
  <si>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</si>
  <si>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</si>
  <si>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</si>
  <si>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</si>
  <si>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</si>
  <si>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</si>
  <si>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</si>
  <si>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</si>
  <si>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</si>
  <si>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</si>
  <si>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</si>
  <si>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</si>
  <si>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</si>
  <si>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</si>
  <si>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</si>
  <si>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</si>
  <si>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</si>
  <si>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</si>
  <si>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</si>
  <si>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</si>
  <si>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</si>
  <si>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</si>
  <si>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</si>
  <si>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</si>
  <si>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</si>
  <si>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</si>
  <si>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</si>
  <si>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</si>
  <si>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</si>
  <si>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</si>
  <si>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</si>
  <si>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</si>
  <si>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</si>
  <si>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</si>
  <si>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</si>
  <si>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</si>
  <si>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</si>
  <si>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</si>
  <si>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</si>
  <si>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</si>
  <si>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</si>
  <si>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</si>
  <si>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</si>
  <si>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</si>
  <si>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</si>
  <si>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</si>
  <si>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</si>
  <si>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</si>
  <si>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</si>
  <si>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</si>
  <si>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</si>
  <si>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</si>
  <si>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</si>
  <si>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</si>
  <si>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</si>
  <si>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</si>
  <si>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</si>
  <si>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</si>
  <si>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</si>
  <si>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</si>
  <si>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</si>
  <si>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</si>
  <si>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</si>
  <si>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</si>
  <si>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</si>
  <si>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</si>
  <si>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</si>
  <si>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</si>
  <si>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</si>
  <si>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</si>
  <si>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</si>
  <si>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</si>
  <si>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</si>
  <si>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</si>
  <si>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</si>
  <si>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</si>
  <si>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</si>
  <si>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</si>
  <si>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</si>
  <si>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</si>
  <si>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</si>
  <si>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</si>
  <si>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</si>
  <si>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</si>
  <si>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</si>
  <si>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</si>
  <si>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</si>
  <si>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</si>
  <si>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</si>
  <si>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</si>
  <si>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</si>
  <si>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</si>
  <si>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</si>
  <si>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</si>
  <si>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</si>
  <si>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</si>
  <si>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</si>
  <si>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</si>
  <si>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</si>
  <si>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</si>
  <si>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</si>
  <si>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</si>
  <si>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</si>
  <si>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</si>
  <si>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</si>
  <si>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</si>
  <si>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</si>
  <si>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</si>
  <si>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</si>
  <si>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</si>
  <si>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</si>
  <si>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</si>
  <si>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</si>
  <si>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</si>
  <si>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</si>
  <si>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</si>
  <si>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</si>
  <si>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</si>
  <si>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</si>
  <si>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</si>
  <si>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</si>
  <si>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</si>
  <si>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</si>
  <si>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</si>
  <si>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</si>
  <si>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</si>
  <si>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</si>
  <si>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</si>
  <si>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</si>
  <si>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</si>
  <si>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</si>
  <si>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</si>
  <si>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</si>
  <si>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</si>
  <si>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</si>
  <si>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</si>
  <si>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</si>
  <si>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</si>
  <si>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</si>
  <si>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</si>
  <si>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</si>
  <si>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</si>
  <si>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</si>
  <si>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</si>
  <si>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</si>
  <si>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</si>
  <si>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</si>
  <si>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</si>
  <si>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</si>
  <si>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</si>
  <si>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</si>
  <si>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</si>
  <si>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</si>
  <si>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</si>
  <si>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</si>
  <si>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</si>
  <si>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</si>
  <si>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</si>
  <si>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</si>
  <si>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</si>
  <si>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</si>
  <si>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</si>
  <si>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</si>
  <si>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</si>
  <si>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</si>
  <si>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</si>
  <si>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</si>
  <si>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</si>
  <si>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</si>
  <si>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</si>
  <si>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</si>
  <si>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</si>
  <si>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</si>
  <si>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</si>
  <si>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</si>
  <si>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</si>
  <si>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</si>
  <si>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</si>
  <si>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</si>
  <si>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</si>
  <si>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</si>
  <si>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</si>
  <si>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</si>
  <si>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</si>
  <si>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</si>
  <si>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</si>
  <si>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</si>
  <si>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</si>
  <si>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</si>
  <si>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</si>
  <si>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</si>
  <si>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</si>
  <si>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</si>
  <si>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</si>
  <si>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</si>
  <si>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</si>
  <si>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</si>
  <si>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</si>
  <si>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</si>
  <si>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</si>
  <si>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</si>
  <si>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</si>
  <si>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</si>
  <si>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</si>
  <si>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</si>
  <si>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</si>
  <si>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</si>
  <si>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</si>
  <si>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</si>
  <si>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</si>
  <si>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</si>
  <si>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</si>
  <si>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</si>
  <si>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</si>
  <si>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</si>
  <si>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</si>
  <si>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</si>
  <si>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</si>
  <si>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</si>
  <si>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</si>
  <si>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</si>
  <si>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</si>
  <si>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</si>
  <si>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</si>
  <si>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</si>
  <si>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</si>
  <si>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</si>
  <si>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</si>
  <si>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</si>
  <si>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</si>
  <si>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</si>
  <si>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</si>
  <si>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</si>
  <si>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</si>
  <si>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</si>
  <si>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</si>
  <si>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</si>
  <si>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</si>
  <si>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</si>
  <si>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</si>
  <si>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</si>
  <si>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</si>
  <si>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</si>
  <si>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</si>
  <si>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</si>
  <si>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</si>
  <si>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</si>
  <si>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</si>
  <si>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</si>
  <si>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</si>
  <si>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</si>
  <si>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</si>
  <si>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</si>
  <si>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</si>
  <si>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</si>
  <si>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</si>
  <si>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</si>
  <si>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</si>
  <si>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</si>
  <si>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</si>
  <si>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</si>
  <si>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</si>
  <si>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</si>
  <si>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</si>
  <si>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</si>
  <si>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</si>
  <si>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</si>
  <si>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</si>
  <si>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</si>
  <si>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</si>
  <si>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</si>
  <si>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</si>
  <si>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</si>
  <si>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</si>
  <si>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</si>
  <si>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</si>
  <si>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</si>
  <si>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</si>
  <si>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</si>
  <si>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</si>
  <si>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</si>
  <si>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</si>
  <si>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</si>
  <si>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</si>
  <si>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</si>
  <si>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</si>
  <si>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</si>
  <si>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</si>
  <si>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</si>
  <si>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</si>
  <si>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</si>
  <si>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</si>
  <si>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</si>
  <si>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</si>
  <si>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</si>
  <si>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</si>
  <si>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</si>
  <si>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</si>
  <si>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</si>
  <si>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</si>
  <si>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</si>
  <si>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</si>
  <si>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</si>
  <si>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</si>
  <si>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</si>
  <si>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</si>
  <si>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</si>
  <si>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</si>
  <si>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</si>
  <si>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</si>
  <si>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</si>
  <si>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</si>
  <si>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</si>
  <si>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</si>
  <si>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</si>
  <si>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</si>
  <si>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</si>
  <si>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</si>
  <si>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</si>
  <si>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</si>
  <si>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</si>
  <si>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</si>
  <si>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</si>
  <si>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</si>
  <si>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</si>
  <si>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</si>
  <si>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</si>
  <si>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</si>
  <si>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</si>
  <si>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</si>
  <si>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</si>
  <si>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</si>
  <si>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</si>
  <si>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</si>
  <si>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</si>
  <si>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</si>
  <si>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</si>
  <si>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</si>
  <si>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</si>
  <si>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</si>
  <si>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</si>
  <si>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</si>
  <si>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</si>
  <si>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</si>
  <si>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</si>
  <si>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</si>
  <si>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</si>
  <si>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</si>
  <si>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</si>
  <si>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</si>
  <si>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</si>
  <si>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</si>
  <si>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</si>
  <si>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</si>
  <si>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</si>
  <si>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</si>
  <si>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</si>
  <si>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</si>
  <si>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</si>
  <si>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</si>
  <si>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</si>
  <si>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</si>
  <si>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</si>
  <si>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</si>
  <si>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</si>
  <si>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</si>
  <si>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</si>
  <si>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</si>
  <si>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</si>
  <si>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</si>
  <si>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</si>
  <si>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</si>
  <si>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</si>
  <si>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</si>
  <si>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</si>
  <si>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</si>
  <si>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</si>
  <si>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</si>
  <si>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</si>
  <si>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</si>
  <si>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</si>
  <si>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</si>
  <si>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</si>
  <si>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</si>
  <si>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</si>
  <si>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</si>
  <si>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</si>
  <si>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</si>
  <si>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</si>
  <si>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</si>
  <si>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</si>
  <si>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</si>
  <si>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</si>
  <si>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</si>
  <si>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</si>
  <si>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</si>
  <si>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</si>
  <si>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</si>
  <si>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</si>
  <si>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</si>
  <si>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</si>
  <si>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</si>
  <si>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</si>
  <si>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</si>
  <si>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</si>
  <si>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</si>
  <si>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</si>
  <si>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</si>
  <si>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</si>
  <si>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</si>
  <si>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</si>
  <si>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</si>
  <si>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</si>
  <si>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</si>
  <si>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</si>
  <si>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</si>
  <si>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</si>
  <si>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</si>
  <si>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</si>
  <si>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</si>
  <si>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</si>
  <si>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</si>
  <si>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</si>
  <si>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</si>
  <si>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</si>
  <si>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</si>
  <si>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</si>
  <si>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</si>
  <si>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</si>
  <si>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</si>
  <si>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</si>
  <si>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</si>
  <si>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</si>
  <si>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</si>
  <si>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</si>
  <si>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</si>
  <si>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</si>
  <si>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</si>
  <si>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</si>
  <si>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</si>
  <si>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</si>
  <si>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</si>
  <si>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</si>
  <si>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</si>
  <si>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</si>
  <si>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</si>
  <si>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</si>
  <si>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</si>
  <si>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</si>
  <si>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</si>
  <si>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</si>
  <si>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</si>
  <si>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</si>
  <si>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</si>
  <si>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</si>
  <si>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</si>
  <si>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</si>
  <si>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</si>
  <si>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</si>
  <si>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</si>
  <si>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</si>
  <si>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</si>
  <si>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</si>
  <si>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</si>
  <si>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</si>
  <si>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</si>
  <si>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</si>
  <si>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</si>
  <si>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</si>
  <si>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</si>
  <si>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</si>
  <si>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</si>
  <si>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</si>
  <si>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</si>
  <si>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</si>
  <si>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</si>
  <si>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</si>
  <si>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</si>
  <si>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</si>
  <si>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</si>
  <si>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</si>
  <si>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</si>
  <si>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</si>
  <si>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</si>
  <si>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</si>
  <si>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</si>
  <si>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</si>
  <si>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</si>
  <si>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</si>
  <si>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</si>
  <si>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</si>
  <si>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</si>
  <si>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</si>
  <si>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</si>
  <si>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</si>
  <si>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</si>
  <si>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</si>
  <si>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</si>
  <si>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</si>
  <si>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</si>
  <si>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</si>
  <si>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</si>
  <si>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</si>
  <si>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</si>
  <si>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</si>
  <si>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</si>
  <si>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</si>
  <si>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</si>
  <si>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</si>
  <si>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</si>
  <si>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</si>
  <si>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</si>
  <si>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</si>
  <si>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</si>
  <si>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</si>
  <si>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</si>
  <si>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</si>
  <si>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</si>
  <si>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</si>
  <si>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</si>
  <si>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</si>
  <si>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</si>
  <si>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</si>
  <si>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</si>
  <si>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</si>
  <si>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</si>
  <si>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</si>
  <si>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</si>
  <si>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</si>
  <si>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</si>
  <si>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</si>
  <si>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</si>
  <si>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</si>
  <si>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</si>
  <si>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</si>
  <si>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</si>
  <si>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</si>
  <si>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</si>
  <si>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</si>
  <si>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</si>
  <si>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</si>
  <si>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</si>
  <si>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</si>
  <si>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</si>
  <si>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</si>
  <si>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</si>
  <si>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</si>
  <si>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</si>
  <si>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</si>
  <si>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</si>
  <si>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</si>
  <si>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</si>
  <si>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</si>
  <si>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</si>
  <si>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</si>
  <si>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</si>
  <si>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</si>
  <si>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</si>
  <si>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</si>
  <si>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</si>
  <si>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</si>
  <si>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</si>
  <si>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</si>
  <si>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</si>
  <si>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</si>
  <si>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</si>
  <si>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</si>
  <si>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</si>
  <si>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</si>
  <si>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</si>
  <si>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</si>
  <si>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</si>
  <si>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</si>
  <si>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</si>
  <si>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</si>
  <si>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</si>
  <si>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</si>
  <si>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</si>
  <si>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</si>
  <si>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</si>
  <si>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</si>
  <si>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</si>
  <si>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</si>
  <si>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</si>
  <si>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</si>
  <si>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</si>
  <si>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</si>
  <si>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</si>
  <si>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</si>
  <si>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</si>
  <si>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</si>
  <si>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</si>
  <si>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</si>
  <si>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</si>
  <si>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</si>
  <si>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</si>
  <si>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</si>
  <si>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</si>
  <si>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</si>
  <si>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</si>
  <si>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</si>
  <si>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</si>
  <si>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</si>
  <si>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</si>
  <si>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</si>
  <si>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</si>
  <si>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</si>
  <si>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</si>
  <si>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</si>
  <si>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</si>
  <si>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</si>
  <si>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</si>
  <si>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</si>
  <si>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</si>
  <si>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</si>
  <si>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</si>
  <si>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</si>
  <si>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</si>
  <si>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</si>
  <si>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</si>
  <si>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</si>
  <si>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</si>
  <si>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</si>
  <si>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</si>
  <si>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</si>
  <si>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</si>
  <si>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</si>
  <si>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</si>
  <si>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</si>
  <si>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</si>
  <si>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</si>
  <si>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</si>
  <si>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</si>
  <si>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</si>
  <si>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</si>
  <si>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</si>
  <si>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</si>
  <si>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</si>
  <si>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</si>
  <si>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</si>
  <si>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</si>
  <si>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</si>
  <si>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</si>
  <si>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</si>
  <si>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</si>
  <si>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</si>
  <si>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</si>
  <si>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</si>
  <si>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</si>
  <si>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</si>
  <si>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</si>
  <si>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</si>
  <si>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</si>
  <si>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</si>
  <si>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</si>
  <si>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</si>
  <si>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</si>
  <si>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</si>
  <si>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</si>
  <si>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</si>
  <si>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</si>
  <si>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</si>
  <si>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</si>
  <si>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</si>
  <si>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</si>
  <si>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</si>
  <si>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</si>
  <si>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</si>
  <si>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</si>
  <si>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</si>
  <si>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</si>
  <si>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</si>
  <si>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</si>
  <si>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</si>
  <si>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</si>
  <si>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</si>
  <si>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</si>
  <si>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</si>
  <si>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</si>
  <si>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</si>
  <si>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</si>
  <si>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</si>
  <si>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</si>
  <si>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</si>
  <si>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</si>
  <si>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</si>
  <si>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</si>
  <si>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</si>
  <si>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</si>
  <si>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</si>
  <si>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</si>
  <si>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</si>
  <si>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</si>
  <si>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</si>
  <si>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</si>
  <si>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</si>
  <si>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</si>
  <si>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</si>
  <si>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</si>
  <si>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</si>
  <si>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</si>
  <si>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</si>
  <si>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</si>
  <si>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</si>
  <si>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</si>
  <si>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</si>
  <si>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</si>
  <si>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</si>
  <si>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</si>
  <si>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</si>
  <si>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</si>
  <si>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</si>
  <si>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</si>
  <si>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</si>
  <si>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</si>
  <si>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</si>
  <si>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</si>
  <si>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</si>
  <si>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</si>
  <si>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</si>
  <si>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</si>
  <si>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</si>
  <si>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</si>
  <si>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</si>
  <si>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</si>
  <si>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</si>
  <si>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</si>
  <si>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</si>
  <si>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</si>
  <si>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</si>
  <si>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</si>
  <si>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</si>
  <si>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</si>
  <si>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</si>
  <si>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</si>
  <si>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</si>
  <si>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</si>
  <si>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</si>
  <si>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</si>
  <si>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</si>
  <si>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</si>
  <si>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</si>
  <si>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</si>
  <si>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</si>
  <si>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</si>
  <si>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</si>
  <si>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</si>
  <si>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</si>
  <si>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</si>
  <si>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</si>
  <si>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</si>
  <si>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</si>
  <si>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</si>
  <si>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</si>
  <si>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</si>
  <si>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</si>
  <si>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</si>
  <si>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</si>
  <si>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</si>
  <si>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</si>
  <si>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</si>
  <si>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</si>
  <si>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</si>
  <si>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</si>
  <si>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</si>
  <si>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</si>
  <si>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</si>
  <si>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</si>
  <si>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</si>
  <si>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</si>
  <si>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</si>
  <si>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</si>
  <si>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</si>
  <si>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</si>
  <si>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</si>
  <si>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</si>
  <si>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</si>
  <si>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</si>
  <si>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</si>
  <si>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</si>
  <si>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</si>
  <si>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</si>
  <si>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</si>
  <si>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</si>
  <si>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</si>
  <si>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</si>
  <si>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</si>
  <si>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</si>
  <si>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</si>
  <si>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</si>
  <si>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</si>
  <si>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</si>
  <si>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</si>
  <si>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</si>
  <si>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</si>
  <si>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</si>
  <si>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</si>
  <si>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</si>
  <si>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</si>
  <si>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</si>
  <si>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</si>
  <si>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</si>
  <si>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</si>
  <si>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</si>
  <si>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</si>
  <si>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</si>
  <si>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</si>
  <si>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</si>
  <si>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</si>
  <si>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</si>
  <si>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</si>
  <si>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</si>
  <si>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</si>
  <si>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</si>
  <si>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</si>
  <si>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</si>
  <si>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</si>
  <si>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</si>
  <si>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</si>
  <si>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</si>
  <si>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</si>
  <si>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</si>
  <si>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</si>
  <si>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</si>
  <si>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</si>
  <si>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</si>
  <si>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</si>
  <si>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</si>
  <si>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</si>
  <si>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</si>
  <si>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</si>
  <si>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</si>
  <si>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</si>
  <si>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</si>
  <si>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</si>
  <si>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</si>
  <si>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</si>
  <si>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</si>
  <si>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</si>
  <si>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</si>
  <si>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</si>
  <si>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</si>
  <si>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</si>
  <si>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</si>
  <si>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</si>
  <si>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</si>
  <si>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</si>
  <si>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</si>
  <si>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</si>
  <si>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</si>
  <si>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</si>
  <si>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</si>
  <si>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</si>
  <si>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</si>
  <si>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</si>
  <si>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</si>
  <si>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</si>
  <si>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</si>
  <si>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</si>
  <si>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</si>
  <si>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</si>
  <si>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</si>
  <si>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</si>
  <si>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</si>
  <si>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</si>
  <si>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</si>
  <si>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</si>
  <si>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</si>
  <si>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</si>
  <si>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</si>
  <si>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</si>
  <si>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</si>
  <si>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</si>
  <si>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</si>
  <si>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</si>
  <si>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</si>
  <si>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</si>
  <si>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</si>
  <si>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</si>
  <si>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</si>
  <si>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</si>
  <si>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</si>
  <si>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</si>
  <si>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</si>
  <si>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</si>
  <si>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</si>
  <si>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</si>
  <si>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</si>
  <si>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</si>
  <si>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</si>
  <si>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</si>
  <si>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</si>
  <si>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</si>
  <si>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</si>
  <si>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</si>
  <si>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</si>
  <si>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</si>
  <si>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</si>
  <si>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</si>
  <si>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</si>
  <si>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</si>
  <si>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</si>
  <si>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</si>
  <si>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</si>
  <si>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</si>
  <si>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</si>
  <si>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</si>
  <si>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</si>
  <si>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</si>
  <si>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</si>
  <si>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</si>
  <si>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</si>
  <si>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</si>
  <si>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</si>
  <si>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</si>
  <si>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</si>
  <si>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</si>
  <si>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</si>
  <si>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</si>
  <si>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</si>
  <si>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</si>
  <si>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</si>
  <si>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</si>
  <si>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</si>
  <si>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</si>
  <si>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</si>
  <si>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</si>
  <si>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</si>
  <si>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</si>
  <si>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</si>
  <si>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</si>
  <si>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</si>
  <si>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</si>
  <si>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</si>
  <si>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</si>
  <si>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</si>
  <si>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</si>
  <si>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</si>
  <si>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</si>
  <si>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</si>
  <si>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</si>
  <si>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</si>
  <si>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</si>
  <si>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</si>
  <si>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</si>
  <si>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</si>
  <si>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</si>
  <si>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</si>
  <si>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</si>
  <si>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</si>
  <si>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</si>
  <si>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</si>
  <si>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</si>
  <si>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</si>
  <si>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</si>
  <si>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</si>
  <si>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</si>
  <si>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</si>
  <si>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</si>
  <si>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</si>
  <si>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</si>
  <si>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</si>
  <si>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</si>
  <si>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</si>
  <si>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</si>
  <si>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</si>
  <si>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</si>
  <si>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</si>
  <si>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</si>
  <si>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</si>
  <si>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</si>
  <si>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</si>
  <si>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</si>
  <si>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</si>
  <si>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</si>
  <si>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</si>
  <si>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</si>
  <si>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</si>
  <si>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</si>
  <si>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</si>
  <si>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</si>
  <si>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</si>
  <si>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</si>
  <si>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</si>
  <si>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</si>
  <si>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</si>
  <si>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</si>
  <si>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</si>
  <si>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</si>
  <si>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</si>
  <si>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</si>
  <si>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</si>
  <si>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</si>
  <si>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</si>
  <si>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</si>
  <si>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</si>
  <si>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</si>
  <si>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</si>
  <si>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</si>
  <si>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</si>
  <si>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</si>
  <si>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</si>
  <si>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</si>
  <si>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</si>
  <si>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</si>
  <si>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</si>
  <si>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</si>
  <si>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</si>
  <si>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</si>
  <si>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</si>
  <si>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</si>
  <si>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</si>
  <si>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</si>
  <si>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</si>
  <si>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</si>
  <si>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</si>
  <si>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</si>
  <si>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</si>
  <si>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</si>
  <si>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</si>
  <si>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</si>
  <si>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</si>
  <si>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</si>
  <si>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</si>
  <si>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</si>
  <si>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</si>
  <si>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</si>
  <si>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</si>
  <si>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</si>
  <si>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</si>
  <si>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</si>
  <si>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</si>
  <si>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</si>
  <si>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</si>
  <si>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</si>
  <si>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</si>
  <si>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</si>
  <si>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</si>
  <si>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</si>
  <si>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</si>
  <si>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</si>
  <si>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</si>
  <si>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</si>
  <si>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</si>
  <si>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</si>
  <si>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</si>
  <si>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</si>
  <si>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</si>
  <si>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</si>
  <si>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</si>
  <si>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</si>
  <si>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</si>
  <si>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</si>
  <si>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</si>
  <si>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</si>
  <si>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</si>
  <si>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</si>
  <si>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</si>
  <si>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</si>
  <si>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</si>
  <si>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</si>
  <si>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</si>
  <si>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</si>
  <si>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</si>
  <si>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</si>
  <si>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</si>
  <si>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</si>
  <si>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</si>
  <si>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</si>
  <si>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</si>
  <si>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</si>
  <si>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</si>
  <si>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</si>
  <si>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</si>
  <si>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</si>
  <si>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</si>
  <si>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</si>
  <si>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</si>
  <si>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</si>
  <si>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</si>
  <si>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</si>
  <si>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</si>
  <si>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</si>
  <si>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</si>
  <si>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</si>
  <si>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</si>
  <si>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</si>
  <si>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</si>
  <si>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</si>
  <si>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</si>
  <si>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</si>
  <si>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</si>
  <si>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</si>
  <si>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</si>
  <si>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</si>
  <si>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</si>
  <si>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</si>
  <si>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</si>
  <si>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</si>
  <si>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</si>
  <si>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</si>
  <si>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</si>
  <si>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</si>
  <si>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</si>
  <si>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</si>
  <si>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</si>
  <si>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</si>
  <si>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</si>
  <si>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</si>
  <si>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</si>
  <si>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</si>
  <si>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</si>
  <si>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</si>
  <si>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</si>
  <si>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</si>
  <si>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</si>
  <si>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</si>
  <si>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</si>
  <si>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</si>
  <si>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</si>
  <si>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</si>
  <si>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</si>
  <si>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</si>
  <si>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</si>
  <si>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</si>
  <si>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</si>
  <si>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</si>
  <si>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</si>
  <si>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</si>
  <si>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</si>
  <si>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</si>
  <si>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</si>
  <si>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</si>
  <si>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</si>
  <si>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</si>
  <si>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</si>
  <si>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</si>
  <si>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</si>
  <si>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</si>
  <si>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</si>
  <si>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</si>
  <si>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</si>
  <si>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</si>
  <si>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</si>
  <si>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</si>
  <si>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</si>
  <si>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</si>
  <si>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</si>
  <si>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</si>
  <si>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</si>
  <si>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</si>
  <si>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</si>
  <si>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</si>
  <si>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</si>
  <si>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</si>
  <si>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</si>
  <si>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</si>
  <si>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</si>
  <si>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</si>
  <si>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</si>
  <si>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</si>
  <si>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</si>
  <si>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</si>
  <si>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</si>
  <si>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</si>
  <si>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</si>
  <si>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</si>
  <si>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</si>
  <si>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</si>
  <si>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</si>
  <si>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</si>
  <si>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</si>
  <si>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</si>
  <si>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</si>
  <si>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</si>
  <si>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</si>
  <si>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</si>
  <si>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</si>
  <si>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</si>
  <si>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</si>
  <si>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</si>
  <si>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</si>
  <si>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</si>
  <si>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</si>
  <si>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</si>
  <si>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</si>
  <si>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</si>
  <si>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</si>
  <si>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</si>
  <si>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</si>
  <si>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</si>
  <si>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</si>
  <si>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</si>
  <si>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</si>
  <si>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</si>
  <si>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</si>
  <si>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</si>
  <si>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</si>
  <si>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</si>
  <si>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</si>
  <si>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</si>
  <si>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</si>
  <si>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</si>
  <si>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</si>
  <si>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</si>
  <si>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</si>
  <si>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</si>
  <si>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</si>
  <si>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</si>
  <si>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</si>
  <si>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</si>
  <si>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</si>
  <si>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</si>
  <si>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</si>
  <si>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</si>
  <si>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</si>
  <si>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</si>
  <si>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</si>
  <si>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</si>
  <si>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</si>
  <si>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</si>
  <si>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</si>
  <si>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</si>
  <si>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</si>
  <si>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</si>
  <si>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</si>
  <si>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</si>
  <si>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</si>
  <si>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</si>
  <si>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</si>
  <si>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</si>
  <si>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</si>
  <si>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</si>
  <si>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</si>
  <si>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</si>
  <si>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</si>
  <si>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</si>
  <si>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</si>
  <si>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</si>
  <si>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</si>
  <si>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</si>
  <si>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</si>
  <si>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</si>
  <si>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</si>
  <si>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</si>
  <si>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</si>
  <si>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</si>
  <si>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</si>
  <si>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</si>
  <si>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</si>
  <si>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</si>
  <si>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</si>
  <si>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</si>
  <si>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</si>
  <si>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</si>
  <si>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</si>
  <si>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</si>
  <si>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</si>
  <si>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</si>
  <si>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</si>
  <si>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</si>
  <si>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</si>
  <si>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</si>
  <si>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</si>
  <si>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</si>
  <si>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</si>
  <si>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</si>
  <si>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</si>
  <si>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</si>
  <si>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</si>
  <si>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</si>
  <si>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</si>
  <si>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</si>
  <si>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</si>
  <si>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</si>
  <si>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</si>
  <si>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</si>
  <si>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</si>
  <si>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</si>
  <si>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</si>
  <si>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</si>
  <si>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</si>
  <si>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</si>
  <si>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</si>
  <si>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</si>
  <si>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</si>
  <si>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</si>
  <si>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</si>
  <si>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</si>
  <si>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</si>
  <si>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</si>
  <si>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</si>
  <si>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</si>
  <si>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</si>
  <si>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</si>
  <si>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</si>
  <si>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</si>
  <si>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</si>
  <si>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</si>
  <si>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</si>
  <si>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</si>
  <si>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</si>
  <si>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</si>
  <si>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</si>
  <si>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</si>
  <si>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</si>
  <si>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</si>
  <si>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</si>
  <si>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</si>
  <si>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</si>
  <si>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</si>
  <si>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</si>
  <si>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</si>
  <si>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</si>
  <si>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</si>
  <si>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</si>
  <si>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</si>
  <si>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</si>
  <si>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</si>
  <si>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</si>
  <si>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</si>
  <si>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</si>
  <si>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</si>
  <si>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</si>
  <si>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</si>
  <si>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</si>
  <si>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</si>
  <si>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</si>
  <si>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</si>
  <si>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</si>
  <si>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</si>
  <si>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</si>
  <si>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</si>
  <si>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</si>
  <si>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</si>
  <si>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</si>
  <si>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</si>
  <si>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</si>
  <si>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</si>
  <si>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</si>
  <si>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</si>
  <si>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</si>
  <si>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</si>
  <si>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</si>
  <si>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</si>
  <si>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</si>
  <si>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</si>
  <si>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</si>
  <si>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</si>
  <si>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</si>
  <si>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</si>
  <si>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</si>
  <si>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</si>
  <si>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</si>
  <si>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</si>
  <si>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</si>
  <si>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</si>
  <si>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</si>
  <si>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</si>
  <si>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</si>
  <si>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</si>
  <si>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</si>
  <si>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</si>
  <si>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</si>
  <si>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</si>
  <si>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</si>
  <si>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</si>
  <si>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</si>
  <si>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</si>
  <si>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</si>
  <si>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</si>
  <si>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</si>
  <si>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</si>
  <si>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</si>
  <si>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</si>
  <si>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</si>
  <si>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</si>
  <si>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</si>
  <si>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</si>
  <si>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</si>
  <si>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</si>
  <si>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</si>
  <si>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</si>
  <si>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</si>
  <si>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</si>
  <si>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</si>
  <si>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</si>
  <si>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</si>
  <si>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</si>
  <si>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</si>
  <si>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</si>
  <si>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</si>
  <si>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</si>
  <si>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</si>
  <si>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</si>
  <si>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</si>
  <si>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</si>
  <si>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</si>
  <si>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</si>
  <si>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</si>
  <si>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</si>
  <si>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</si>
  <si>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</si>
  <si>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</si>
  <si>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</si>
  <si>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</si>
  <si>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</si>
  <si>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</si>
  <si>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</si>
  <si>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</si>
  <si>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</si>
  <si>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</si>
  <si>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</si>
  <si>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</si>
  <si>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</si>
  <si>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</si>
  <si>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</si>
  <si>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</si>
  <si>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</si>
  <si>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</si>
  <si>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</si>
  <si>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</si>
  <si>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</si>
  <si>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</si>
  <si>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</si>
  <si>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</si>
  <si>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</si>
  <si>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</si>
  <si>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</si>
  <si>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</si>
  <si>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</si>
  <si>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</si>
  <si>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</si>
  <si>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</si>
  <si>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</si>
  <si>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</si>
  <si>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</si>
  <si>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</si>
  <si>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</si>
  <si>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</si>
  <si>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</si>
  <si>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</si>
  <si>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</si>
  <si>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</si>
  <si>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</si>
  <si>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</si>
  <si>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</si>
  <si>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</si>
  <si>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</si>
  <si>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</si>
  <si>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</si>
  <si>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</si>
  <si>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</si>
  <si>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</si>
  <si>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</si>
  <si>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</si>
  <si>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</si>
  <si>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</si>
  <si>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</si>
  <si>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</si>
  <si>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</si>
  <si>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</si>
  <si>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</si>
  <si>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</si>
  <si>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</si>
  <si>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</si>
  <si>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</si>
  <si>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</si>
  <si>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</si>
  <si>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</si>
  <si>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</si>
  <si>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</si>
  <si>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</si>
  <si>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</si>
  <si>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</si>
  <si>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</si>
  <si>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</si>
  <si>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</si>
  <si>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</si>
  <si>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</si>
  <si>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</si>
  <si>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</si>
  <si>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</si>
  <si>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</si>
  <si>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</si>
  <si>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</si>
  <si>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</si>
  <si>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</si>
  <si>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</si>
  <si>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</si>
  <si>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</si>
  <si>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</si>
  <si>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</si>
  <si>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</si>
  <si>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</si>
  <si>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</si>
  <si>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</si>
  <si>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</si>
  <si>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</si>
  <si>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</si>
  <si>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</si>
  <si>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</si>
  <si>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</si>
  <si>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</si>
  <si>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</si>
  <si>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</si>
  <si>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</si>
  <si>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</si>
  <si>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</si>
  <si>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</si>
  <si>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</si>
  <si>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</si>
  <si>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</si>
  <si>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</si>
  <si>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</si>
  <si>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</si>
  <si>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</si>
  <si>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</si>
  <si>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</si>
  <si>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</si>
  <si>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</si>
  <si>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</si>
  <si>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</si>
  <si>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</si>
  <si>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</si>
  <si>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</si>
  <si>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</si>
  <si>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</si>
  <si>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</si>
  <si>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</si>
  <si>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</si>
  <si>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</si>
  <si>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</si>
  <si>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</si>
  <si>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</si>
  <si>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</si>
  <si>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</si>
  <si>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</si>
  <si>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</si>
  <si>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</si>
  <si>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</si>
  <si>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</si>
  <si>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</si>
  <si>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</si>
  <si>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</si>
  <si>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</si>
  <si>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</si>
  <si>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</si>
  <si>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</si>
  <si>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</si>
  <si>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</si>
  <si>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</si>
  <si>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</si>
  <si>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</si>
  <si>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</si>
  <si>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</si>
  <si>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</si>
  <si>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</si>
  <si>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</si>
  <si>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</si>
  <si>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</si>
  <si>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</si>
  <si>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</si>
  <si>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</si>
  <si>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</si>
  <si>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</si>
  <si>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</si>
  <si>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</si>
  <si>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</si>
  <si>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</si>
  <si>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</si>
  <si>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</si>
  <si>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</si>
  <si>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</si>
  <si>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</si>
  <si>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</si>
  <si>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</si>
  <si>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</si>
  <si>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</si>
  <si>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</si>
  <si>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</si>
  <si>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</si>
  <si>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</si>
  <si>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</si>
  <si>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</si>
  <si>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</si>
  <si>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</si>
  <si>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</si>
  <si>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</si>
  <si>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</si>
  <si>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</si>
  <si>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</si>
  <si>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</si>
  <si>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</si>
  <si>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</si>
  <si>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</si>
  <si>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</si>
  <si>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</si>
  <si>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</si>
  <si>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</si>
  <si>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</si>
  <si>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</si>
  <si>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</si>
  <si>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</si>
  <si>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</si>
  <si>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</si>
  <si>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</si>
  <si>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</si>
  <si>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</si>
  <si>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</si>
  <si>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</si>
  <si>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</si>
  <si>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</si>
  <si>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</si>
  <si>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</si>
  <si>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</si>
  <si>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</si>
  <si>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</si>
  <si>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</si>
  <si>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</si>
  <si>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</si>
  <si>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</si>
  <si>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</si>
  <si>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</si>
  <si>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</si>
  <si>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</si>
  <si>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</si>
  <si>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</si>
  <si>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</si>
  <si>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</si>
  <si>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</si>
  <si>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</si>
  <si>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</si>
  <si>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</si>
  <si>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</si>
  <si>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</si>
  <si>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</si>
  <si>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</si>
  <si>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</si>
  <si>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</si>
  <si>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</si>
  <si>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</si>
  <si>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</si>
  <si>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</si>
  <si>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</si>
  <si>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</si>
  <si>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</si>
  <si>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</si>
  <si>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</si>
  <si>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</si>
  <si>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</si>
  <si>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</si>
  <si>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</si>
  <si>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</si>
  <si>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</si>
  <si>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</si>
  <si>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</si>
  <si>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</si>
  <si>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</si>
  <si>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</si>
  <si>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</si>
  <si>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</si>
  <si>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</si>
  <si>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</si>
  <si>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</si>
  <si>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</si>
  <si>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</si>
  <si>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</si>
  <si>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</si>
  <si>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</si>
  <si>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</si>
  <si>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</si>
  <si>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</si>
  <si>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</si>
  <si>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</si>
  <si>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</si>
  <si>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</si>
  <si>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</si>
  <si>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</si>
  <si>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</si>
  <si>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</si>
  <si>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</si>
  <si>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</si>
  <si>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</si>
  <si>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</si>
  <si>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</si>
  <si>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</si>
  <si>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</si>
  <si>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</si>
  <si>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</si>
  <si>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</si>
  <si>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</si>
  <si>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</si>
  <si>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</si>
  <si>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</si>
  <si>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</si>
  <si>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</si>
  <si>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</si>
  <si>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</si>
  <si>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</si>
  <si>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</si>
  <si>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</si>
  <si>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</si>
  <si>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</si>
  <si>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</si>
  <si>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</si>
  <si>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</si>
  <si>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</si>
  <si>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</si>
  <si>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</si>
  <si>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</si>
  <si>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</si>
  <si>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</si>
  <si>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</si>
  <si>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</si>
  <si>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</si>
  <si>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</si>
  <si>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</si>
  <si>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</si>
  <si>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</si>
  <si>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</si>
  <si>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</si>
  <si>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</si>
  <si>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</si>
  <si>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</si>
  <si>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</si>
  <si>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</si>
  <si>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</si>
  <si>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</si>
  <si>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</si>
  <si>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</si>
  <si>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</si>
  <si>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</si>
  <si>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</si>
  <si>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</si>
  <si>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</si>
  <si>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</si>
  <si>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</si>
  <si>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</si>
  <si>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</si>
  <si>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</si>
  <si>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</si>
  <si>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</si>
  <si>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</si>
  <si>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</si>
  <si>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</si>
  <si>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</si>
  <si>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</si>
  <si>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</si>
  <si>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</si>
  <si>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</si>
  <si>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</si>
  <si>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</si>
  <si>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</si>
  <si>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</si>
  <si>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</si>
  <si>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</si>
  <si>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</si>
  <si>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</si>
  <si>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</si>
  <si>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</si>
  <si>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</si>
  <si>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</si>
  <si>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</si>
  <si>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</si>
  <si>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</si>
  <si>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</si>
  <si>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</si>
  <si>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</si>
  <si>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</si>
  <si>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</si>
  <si>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</si>
  <si>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</si>
  <si>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</si>
  <si>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</si>
  <si>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</si>
  <si>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</si>
  <si>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</si>
  <si>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</si>
  <si>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</si>
  <si>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</si>
  <si>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</si>
  <si>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</si>
  <si>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</si>
  <si>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</si>
  <si>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</si>
  <si>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</si>
  <si>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</si>
  <si>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</si>
  <si>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</si>
  <si>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</si>
  <si>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</si>
  <si>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</si>
  <si>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</si>
  <si>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</si>
  <si>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</si>
  <si>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</si>
  <si>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</si>
  <si>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</si>
  <si>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</si>
  <si>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</si>
  <si>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</si>
  <si>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</si>
  <si>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</si>
  <si>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</si>
  <si>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</si>
  <si>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</si>
  <si>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</si>
  <si>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</si>
  <si>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</si>
  <si>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</si>
  <si>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</si>
  <si>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</si>
  <si>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</si>
  <si>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</si>
  <si>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</si>
  <si>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</si>
  <si>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</si>
  <si>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</si>
  <si>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</si>
  <si>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</si>
  <si>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</si>
  <si>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</si>
  <si>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</si>
  <si>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</si>
  <si>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</si>
  <si>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</si>
  <si>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</si>
  <si>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</si>
  <si>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</si>
  <si>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</si>
  <si>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</si>
  <si>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</si>
  <si>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</si>
  <si>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</si>
  <si>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</si>
  <si>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</si>
  <si>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</si>
  <si>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</si>
  <si>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</si>
  <si>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</si>
  <si>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</si>
  <si>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</si>
  <si>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</si>
  <si>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</si>
  <si>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</si>
  <si>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</si>
  <si>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</si>
  <si>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</si>
  <si>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</si>
  <si>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</si>
  <si>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</si>
  <si>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</si>
  <si>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</si>
  <si>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</si>
  <si>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</si>
  <si>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</si>
  <si>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</si>
  <si>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</si>
  <si>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</si>
  <si>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</si>
  <si>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</si>
  <si>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</si>
  <si>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</si>
  <si>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</si>
  <si>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</si>
  <si>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</si>
  <si>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</si>
  <si>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</si>
  <si>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</si>
  <si>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</si>
  <si>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</si>
  <si>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</si>
  <si>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</si>
  <si>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</si>
  <si>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</si>
  <si>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</si>
  <si>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</si>
  <si>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</si>
  <si>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</si>
  <si>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</si>
  <si>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</si>
  <si>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</si>
  <si>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</si>
  <si>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</si>
  <si>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</si>
  <si>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</si>
  <si>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</si>
  <si>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</si>
  <si>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</si>
  <si>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</si>
  <si>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</si>
  <si>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</si>
  <si>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</si>
  <si>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</si>
  <si>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</si>
  <si>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</si>
  <si>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</si>
  <si>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</si>
  <si>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</si>
  <si>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</si>
  <si>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</si>
  <si>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</si>
  <si>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</si>
  <si>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</si>
  <si>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</si>
  <si>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</si>
  <si>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</si>
  <si>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</si>
  <si>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</si>
  <si>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</si>
  <si>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</si>
  <si>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</si>
  <si>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</si>
  <si>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</si>
  <si>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</si>
  <si>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</si>
  <si>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</si>
  <si>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</si>
  <si>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</si>
  <si>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</si>
  <si>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</si>
  <si>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</si>
  <si>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</si>
  <si>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</si>
  <si>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</si>
  <si>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</si>
  <si>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</si>
  <si>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</si>
  <si>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</si>
  <si>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</si>
  <si>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</si>
  <si>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</si>
  <si>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</si>
  <si>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</si>
  <si>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</si>
  <si>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</si>
  <si>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</si>
  <si>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</si>
  <si>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</si>
  <si>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</si>
  <si>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</si>
  <si>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</si>
  <si>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</si>
  <si>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</si>
  <si>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</si>
  <si>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</si>
  <si>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</si>
  <si>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</si>
  <si>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</si>
  <si>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</si>
  <si>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</si>
  <si>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</si>
  <si>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</si>
  <si>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</si>
  <si>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</si>
  <si>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</si>
  <si>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</si>
  <si>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</si>
  <si>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</si>
  <si>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</si>
  <si>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</si>
  <si>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</si>
  <si>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</si>
  <si>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</si>
  <si>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</si>
  <si>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</si>
  <si>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</si>
  <si>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</si>
  <si>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</si>
  <si>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</si>
  <si>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</si>
  <si>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</si>
  <si>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</si>
  <si>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</si>
  <si>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</si>
  <si>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</si>
  <si>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</si>
  <si>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</si>
  <si>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</si>
  <si>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</si>
  <si>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</si>
  <si>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</si>
  <si>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</si>
  <si>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</si>
  <si>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</si>
  <si>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</si>
  <si>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</si>
  <si>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</si>
  <si>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</si>
  <si>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</si>
  <si>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</si>
  <si>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</si>
  <si>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</si>
  <si>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</si>
  <si>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</si>
  <si>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</si>
  <si>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</si>
  <si>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</si>
  <si>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</si>
  <si>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</si>
  <si>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</si>
  <si>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</si>
  <si>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</si>
  <si>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</si>
  <si>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</si>
  <si>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</si>
  <si>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</si>
  <si>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</si>
  <si>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</si>
  <si>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</si>
  <si>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</si>
  <si>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</si>
  <si>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</si>
  <si>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</si>
  <si>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</si>
  <si>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</si>
  <si>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</si>
  <si>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</si>
  <si>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</si>
  <si>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</si>
  <si>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</si>
  <si>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</si>
  <si>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</si>
  <si>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</si>
  <si>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</si>
  <si>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</si>
  <si>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</si>
  <si>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</si>
  <si>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</si>
  <si>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</si>
  <si>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</si>
  <si>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</si>
  <si>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</si>
  <si>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</si>
  <si>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</si>
  <si>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</si>
  <si>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</si>
  <si>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</si>
  <si>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</si>
  <si>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</si>
  <si>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</si>
  <si>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</si>
  <si>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</si>
  <si>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</si>
  <si>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</si>
  <si>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</si>
  <si>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</si>
  <si>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</si>
  <si>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</si>
  <si>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</si>
  <si>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</si>
  <si>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</si>
  <si>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</si>
  <si>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</si>
  <si>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</si>
  <si>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</si>
  <si>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</si>
  <si>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</si>
  <si>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</si>
  <si>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</si>
  <si>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</si>
  <si>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</si>
  <si>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</si>
  <si>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</si>
  <si>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</si>
  <si>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</si>
  <si>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</si>
  <si>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</si>
  <si>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</si>
  <si>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</si>
  <si>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</si>
  <si>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</si>
  <si>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</si>
  <si>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</si>
  <si>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</si>
  <si>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</si>
  <si>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</si>
  <si>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</si>
  <si>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</si>
  <si>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</si>
  <si>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</si>
  <si>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</si>
  <si>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</si>
  <si>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</si>
  <si>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</si>
  <si>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</si>
  <si>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</si>
  <si>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</si>
  <si>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</si>
  <si>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</si>
  <si>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</si>
  <si>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</si>
  <si>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</si>
  <si>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</si>
  <si>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</si>
  <si>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</si>
  <si>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</si>
  <si>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</si>
  <si>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</si>
  <si>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</si>
  <si>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</si>
  <si>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</si>
  <si>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</si>
  <si>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</si>
  <si>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</si>
  <si>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</si>
  <si>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</si>
  <si>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</si>
  <si>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</si>
  <si>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</si>
  <si>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</si>
  <si>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</si>
  <si>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</si>
  <si>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</si>
  <si>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</si>
  <si>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</si>
  <si>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</si>
  <si>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</si>
  <si>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</si>
  <si>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</si>
  <si>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</si>
  <si>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</si>
  <si>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</si>
  <si>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</si>
  <si>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</si>
  <si>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</si>
  <si>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</si>
  <si>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</si>
  <si>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</si>
  <si>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</si>
  <si>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</si>
  <si>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</si>
  <si>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</si>
  <si>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</si>
  <si>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</si>
  <si>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</si>
  <si>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</si>
  <si>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</si>
  <si>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</si>
  <si>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</si>
  <si>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</si>
  <si>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</si>
  <si>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</si>
  <si>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</si>
  <si>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</si>
  <si>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</si>
  <si>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</si>
  <si>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</si>
  <si>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</si>
  <si>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</si>
  <si>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</si>
  <si>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</si>
  <si>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</si>
  <si>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</si>
  <si>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</si>
  <si>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</si>
  <si>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</si>
  <si>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</si>
  <si>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</si>
  <si>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</si>
  <si>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</si>
  <si>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</si>
  <si>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</si>
  <si>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</si>
  <si>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</si>
  <si>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</si>
  <si>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</si>
  <si>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</si>
  <si>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</si>
  <si>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</si>
  <si>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</si>
  <si>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</si>
  <si>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</si>
  <si>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</si>
  <si>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</si>
  <si>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</si>
  <si>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</si>
  <si>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</si>
  <si>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</si>
  <si>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</si>
  <si>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</si>
  <si>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</si>
  <si>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</si>
  <si>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</si>
  <si>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</si>
  <si>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</si>
  <si>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</si>
  <si>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</si>
  <si>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</si>
  <si>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</si>
  <si>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</si>
  <si>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</si>
  <si>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</si>
  <si>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</si>
  <si>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</si>
  <si>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</si>
  <si>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</si>
  <si>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</si>
  <si>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</si>
  <si>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</si>
  <si>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</si>
  <si>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</si>
  <si>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</si>
  <si>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</si>
  <si>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</si>
  <si>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</si>
  <si>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</si>
  <si>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</si>
  <si>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</si>
  <si>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</si>
  <si>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</si>
  <si>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</si>
  <si>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</si>
  <si>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</si>
  <si>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</si>
  <si>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</si>
  <si>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</si>
  <si>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</si>
  <si>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</si>
  <si>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</si>
  <si>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</si>
  <si>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</si>
  <si>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</si>
  <si>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</si>
  <si>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</si>
  <si>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</si>
  <si>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</si>
  <si>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</si>
  <si>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</si>
  <si>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</si>
  <si>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</si>
  <si>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</si>
  <si>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</si>
  <si>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</si>
  <si>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</si>
  <si>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</si>
  <si>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</si>
  <si>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</si>
  <si>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</si>
  <si>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</si>
  <si>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</si>
  <si>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</si>
  <si>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</si>
  <si>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</si>
  <si>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</si>
  <si>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</si>
  <si>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</si>
  <si>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</si>
  <si>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</si>
  <si>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</si>
  <si>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</si>
  <si>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</si>
  <si>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</si>
  <si>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</si>
  <si>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</si>
  <si>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</si>
  <si>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</si>
  <si>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</si>
  <si>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</si>
  <si>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</si>
  <si>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</si>
  <si>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</si>
  <si>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</si>
  <si>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</si>
  <si>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</si>
  <si>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</si>
  <si>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</si>
  <si>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</si>
  <si>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</si>
  <si>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</si>
  <si>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</si>
  <si>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</si>
  <si>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</si>
  <si>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</si>
  <si>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</si>
  <si>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</si>
  <si>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</si>
  <si>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</si>
  <si>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</si>
  <si>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</si>
  <si>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</si>
  <si>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</si>
  <si>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</si>
  <si>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</si>
  <si>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</si>
  <si>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</si>
  <si>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</si>
  <si>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</si>
  <si>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</si>
  <si>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</si>
  <si>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</si>
  <si>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</si>
  <si>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</si>
  <si>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</si>
  <si>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</si>
  <si>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</si>
  <si>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</si>
  <si>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</si>
  <si>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</si>
  <si>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</si>
  <si>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</si>
  <si>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</si>
  <si>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</si>
  <si>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</si>
  <si>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</si>
  <si>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</si>
  <si>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</si>
  <si>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</si>
  <si>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</si>
  <si>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</si>
  <si>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</si>
  <si>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</si>
  <si>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</si>
  <si>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</si>
  <si>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</si>
  <si>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</si>
  <si>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</si>
  <si>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</si>
  <si>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</si>
  <si>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</si>
  <si>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</si>
  <si>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</si>
  <si>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</si>
  <si>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</si>
  <si>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</si>
  <si>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</si>
  <si>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</si>
  <si>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</si>
  <si>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</si>
  <si>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</si>
  <si>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</si>
  <si>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</si>
  <si>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</si>
  <si>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</si>
  <si>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</si>
  <si>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</si>
  <si>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</si>
  <si>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</si>
  <si>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</si>
  <si>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</si>
  <si>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</si>
  <si>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</si>
  <si>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</si>
  <si>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</si>
  <si>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</si>
  <si>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</si>
  <si>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</si>
  <si>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</si>
  <si>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</si>
  <si>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</si>
  <si>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</si>
  <si>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</si>
  <si>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</si>
  <si>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</si>
  <si>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</si>
  <si>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</si>
  <si>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</si>
  <si>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</si>
  <si>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</si>
  <si>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</si>
  <si>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</si>
  <si>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</si>
  <si>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</si>
  <si>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</si>
  <si>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</si>
  <si>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</si>
  <si>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</si>
  <si>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</si>
  <si>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</si>
  <si>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</si>
  <si>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</si>
  <si>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</si>
  <si>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</si>
  <si>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</si>
  <si>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</si>
  <si>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</si>
  <si>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</si>
  <si>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</si>
  <si>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</si>
  <si>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</si>
  <si>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</si>
  <si>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</si>
  <si>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</si>
  <si>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</si>
  <si>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</si>
  <si>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</si>
  <si>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</si>
  <si>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</si>
  <si>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</si>
  <si>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</si>
  <si>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</si>
  <si>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</si>
  <si>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</si>
  <si>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</si>
  <si>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</si>
  <si>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</si>
  <si>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</si>
  <si>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</si>
  <si>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</si>
  <si>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</si>
  <si>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</si>
  <si>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</si>
  <si>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</si>
  <si>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</si>
  <si>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</si>
  <si>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</si>
  <si>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</si>
  <si>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</si>
  <si>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</si>
  <si>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</si>
  <si>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</si>
  <si>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</si>
  <si>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</si>
  <si>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</si>
  <si>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</si>
  <si>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</si>
  <si>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</si>
  <si>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</si>
  <si>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</si>
  <si>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</si>
  <si>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</si>
  <si>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</si>
  <si>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</si>
  <si>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</si>
  <si>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</si>
  <si>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</si>
  <si>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</si>
  <si>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</si>
  <si>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</si>
  <si>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</si>
  <si>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</si>
  <si>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</si>
  <si>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</si>
  <si>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</si>
  <si>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</si>
  <si>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</si>
  <si>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</si>
  <si>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</si>
  <si>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</si>
  <si>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</si>
  <si>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</si>
  <si>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</si>
  <si>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</si>
  <si>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</si>
  <si>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</si>
  <si>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</si>
  <si>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</si>
  <si>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</si>
  <si>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</si>
  <si>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</si>
  <si>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</si>
  <si>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</si>
  <si>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</si>
  <si>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</si>
  <si>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</si>
  <si>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</si>
  <si>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</si>
  <si>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</si>
  <si>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</si>
  <si>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</si>
  <si>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</si>
  <si>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</si>
  <si>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</si>
  <si>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</si>
  <si>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</si>
  <si>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</si>
  <si>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</si>
  <si>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</si>
  <si>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</si>
  <si>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</si>
  <si>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</si>
  <si>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</si>
  <si>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</si>
  <si>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</si>
  <si>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</si>
  <si>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</si>
  <si>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</si>
  <si>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</si>
  <si>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</si>
  <si>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</si>
  <si>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</si>
  <si>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</si>
  <si>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</si>
  <si>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</si>
  <si>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</si>
  <si>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</si>
  <si>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</si>
  <si>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</si>
  <si>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</si>
  <si>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</si>
  <si>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</si>
  <si>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</si>
  <si>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</si>
  <si>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</si>
  <si>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</si>
  <si>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</si>
  <si>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</si>
  <si>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</si>
  <si>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</si>
  <si>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</si>
  <si>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</si>
  <si>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</si>
  <si>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</si>
  <si>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</si>
  <si>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</si>
  <si>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</si>
  <si>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</si>
  <si>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</si>
  <si>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</si>
  <si>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</si>
  <si>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</si>
  <si>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</si>
  <si>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</si>
  <si>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</si>
  <si>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</si>
  <si>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</si>
  <si>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</si>
  <si>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</si>
  <si>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</si>
  <si>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</si>
  <si>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</si>
  <si>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</si>
  <si>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</si>
  <si>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</si>
  <si>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</si>
  <si>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</si>
  <si>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</si>
  <si>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</si>
  <si>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</si>
  <si>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</si>
  <si>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</si>
  <si>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</si>
  <si>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</si>
  <si>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</si>
  <si>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</si>
  <si>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</si>
  <si>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</si>
  <si>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</si>
  <si>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</si>
  <si>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</si>
  <si>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</si>
  <si>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</si>
  <si>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</si>
  <si>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</si>
  <si>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</si>
  <si>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</si>
  <si>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</si>
  <si>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</si>
  <si>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</si>
  <si>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</si>
  <si>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</si>
  <si>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</si>
  <si>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</si>
  <si>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</si>
  <si>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</si>
  <si>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</si>
  <si>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</si>
  <si>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</si>
  <si>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</si>
  <si>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</si>
  <si>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</si>
  <si>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</si>
  <si>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</si>
  <si>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</si>
  <si>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</si>
  <si>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</si>
  <si>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</si>
  <si>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</si>
  <si>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</si>
  <si>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</si>
  <si>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</si>
  <si>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</si>
  <si>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</si>
  <si>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</si>
  <si>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</si>
  <si>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</si>
  <si>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</si>
  <si>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</si>
  <si>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</si>
  <si>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</si>
  <si>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</si>
  <si>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</si>
  <si>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</si>
  <si>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</si>
  <si>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</si>
  <si>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</si>
  <si>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</si>
  <si>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</si>
  <si>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</si>
  <si>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</si>
  <si>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</si>
  <si>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</si>
  <si>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</si>
  <si>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</si>
  <si>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</si>
  <si>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</si>
  <si>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</si>
  <si>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</si>
  <si>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</si>
  <si>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</si>
  <si>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</si>
  <si>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</si>
  <si>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</si>
  <si>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</si>
  <si>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</si>
  <si>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</si>
  <si>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</si>
  <si>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</si>
  <si>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</si>
  <si>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</si>
  <si>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</si>
  <si>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</si>
  <si>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</si>
  <si>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</si>
  <si>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</si>
  <si>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</si>
  <si>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</si>
  <si>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</si>
  <si>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</si>
  <si>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</si>
  <si>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</si>
  <si>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</si>
  <si>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</si>
  <si>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</si>
  <si>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</si>
  <si>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</si>
  <si>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</si>
  <si>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</si>
  <si>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</si>
  <si>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</si>
  <si>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</si>
  <si>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</si>
  <si>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</si>
  <si>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</si>
  <si>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</si>
  <si>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</si>
  <si>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</si>
  <si>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</si>
  <si>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</si>
  <si>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</si>
  <si>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</si>
  <si>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</si>
  <si>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</si>
  <si>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</si>
  <si>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</si>
  <si>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</si>
  <si>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</si>
  <si>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</si>
  <si>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</si>
  <si>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</si>
  <si>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</si>
  <si>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</si>
  <si>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</si>
  <si>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</si>
  <si>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</si>
  <si>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</si>
  <si>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</si>
  <si>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</si>
  <si>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</si>
  <si>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</si>
  <si>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</si>
  <si>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</si>
  <si>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</si>
  <si>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</si>
  <si>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</si>
  <si>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</si>
  <si>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</si>
  <si>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</si>
  <si>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</si>
  <si>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</si>
  <si>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</si>
  <si>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</si>
  <si>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</si>
  <si>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</si>
  <si>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</si>
  <si>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</si>
  <si>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</si>
  <si>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</si>
  <si>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</si>
  <si>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</si>
  <si>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</si>
  <si>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</si>
  <si>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</si>
  <si>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</si>
  <si>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</si>
  <si>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</si>
  <si>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</si>
  <si>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</si>
  <si>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</si>
  <si>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</si>
  <si>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</si>
  <si>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</si>
  <si>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</si>
  <si>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</si>
  <si>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</si>
  <si>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</si>
  <si>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</si>
  <si>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</si>
  <si>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</si>
  <si>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</si>
  <si>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</si>
  <si>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</si>
  <si>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</si>
  <si>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</si>
  <si>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</si>
  <si>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</si>
  <si>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</si>
  <si>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</si>
  <si>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</si>
  <si>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</si>
  <si>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</si>
  <si>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</si>
  <si>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</si>
  <si>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</si>
  <si>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</si>
  <si>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</si>
  <si>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</si>
  <si>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</si>
  <si>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</si>
  <si>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</si>
  <si>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</si>
  <si>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</si>
  <si>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</si>
  <si>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</si>
  <si>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</si>
  <si>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</si>
  <si>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</si>
  <si>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</si>
  <si>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</si>
  <si>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</si>
  <si>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</si>
  <si>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</si>
  <si>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</si>
  <si>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</si>
  <si>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</si>
  <si>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</si>
  <si>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</si>
  <si>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</si>
  <si>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</si>
  <si>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</si>
  <si>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</si>
  <si>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</si>
  <si>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</si>
  <si>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</si>
  <si>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</si>
  <si>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</si>
  <si>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</si>
  <si>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</si>
  <si>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</si>
  <si>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</si>
  <si>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</si>
  <si>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</si>
  <si>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</si>
  <si>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</si>
  <si>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</si>
  <si>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</si>
  <si>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</si>
  <si>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</si>
  <si>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</si>
  <si>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</si>
  <si>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</si>
  <si>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</si>
  <si>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</si>
  <si>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</si>
  <si>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</si>
  <si>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</si>
  <si>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</si>
  <si>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</si>
  <si>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</si>
  <si>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</si>
  <si>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</si>
  <si>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</si>
  <si>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</si>
  <si>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</si>
  <si>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</si>
  <si>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</si>
  <si>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</si>
  <si>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</si>
  <si>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</si>
  <si>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</si>
  <si>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</si>
  <si>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</si>
  <si>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</si>
  <si>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</si>
  <si>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</si>
  <si>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</si>
  <si>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</si>
  <si>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</si>
  <si>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</si>
  <si>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</si>
  <si>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</si>
  <si>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</si>
  <si>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</si>
  <si>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</si>
  <si>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</si>
  <si>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</si>
  <si>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</si>
  <si>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</si>
  <si>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</si>
  <si>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</si>
  <si>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</si>
  <si>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</si>
  <si>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</si>
  <si>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</si>
  <si>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</si>
  <si>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</si>
  <si>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</si>
  <si>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</si>
  <si>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</si>
  <si>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</si>
  <si>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</si>
  <si>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</si>
  <si>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</si>
  <si>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</si>
  <si>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</si>
  <si>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</si>
  <si>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</si>
  <si>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</si>
  <si>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</si>
  <si>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</si>
  <si>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</si>
  <si>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</si>
  <si>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</si>
  <si>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</si>
  <si>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</si>
  <si>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</si>
  <si>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</si>
  <si>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</si>
  <si>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</si>
  <si>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</si>
  <si>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</si>
  <si>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</si>
  <si>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</si>
  <si>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</si>
  <si>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</si>
  <si>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</si>
  <si>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</si>
  <si>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</si>
  <si>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</si>
  <si>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</si>
  <si>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</si>
  <si>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</si>
  <si>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</si>
  <si>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</si>
  <si>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</si>
  <si>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</si>
  <si>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</si>
  <si>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</si>
  <si>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</si>
  <si>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</si>
  <si>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</si>
  <si>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</si>
  <si>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</si>
  <si>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</si>
  <si>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</si>
  <si>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</si>
  <si>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</si>
  <si>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</si>
  <si>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</si>
  <si>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</si>
  <si>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</si>
  <si>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</si>
  <si>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</si>
  <si>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</si>
  <si>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</si>
  <si>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</si>
  <si>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</si>
  <si>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</si>
  <si>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</si>
  <si>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</si>
  <si>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</si>
  <si>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</si>
  <si>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</si>
  <si>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</si>
  <si>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</si>
  <si>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</si>
  <si>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</si>
  <si>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</si>
  <si>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</si>
  <si>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</si>
  <si>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</si>
  <si>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</si>
  <si>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</si>
  <si>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</si>
  <si>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</si>
  <si>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</si>
  <si>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</si>
  <si>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</si>
  <si>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</si>
  <si>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</si>
  <si>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</si>
  <si>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</si>
  <si>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</si>
  <si>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</si>
  <si>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</si>
  <si>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</si>
  <si>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</si>
  <si>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</si>
  <si>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</si>
  <si>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</si>
  <si>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</si>
  <si>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</si>
  <si>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</si>
  <si>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</si>
  <si>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</si>
  <si>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</si>
  <si>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</si>
  <si>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</si>
  <si>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</si>
  <si>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</si>
  <si>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</si>
  <si>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</si>
  <si>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</si>
  <si>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</si>
  <si>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</si>
  <si>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</si>
  <si>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</si>
  <si>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</si>
  <si>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</si>
  <si>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</si>
  <si>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</si>
  <si>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</si>
  <si>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</si>
  <si>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</si>
  <si>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</si>
  <si>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</si>
  <si>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</si>
  <si>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</si>
  <si>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</si>
  <si>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</si>
  <si>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</si>
  <si>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</si>
  <si>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</si>
  <si>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</si>
  <si>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</si>
  <si>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</si>
  <si>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</si>
  <si>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</si>
  <si>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</si>
  <si>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</si>
  <si>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</si>
  <si>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</si>
  <si>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</si>
  <si>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</si>
  <si>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</si>
  <si>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</si>
  <si>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</si>
  <si>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</si>
  <si>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</si>
  <si>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</si>
  <si>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</si>
  <si>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</si>
  <si>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</si>
  <si>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</si>
  <si>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</si>
  <si>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</si>
  <si>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</si>
  <si>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</si>
  <si>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</si>
  <si>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</si>
  <si>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</si>
  <si>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</si>
  <si>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</si>
  <si>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</si>
  <si>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</si>
  <si>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</si>
  <si>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</si>
  <si>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</si>
  <si>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</si>
  <si>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</si>
  <si>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</si>
  <si>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</si>
  <si>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</si>
  <si>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</si>
  <si>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</si>
  <si>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</si>
  <si>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</si>
  <si>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</si>
  <si>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</si>
  <si>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</si>
  <si>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</si>
  <si>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</si>
  <si>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</si>
  <si>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</si>
  <si>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</si>
  <si>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</si>
  <si>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</si>
  <si>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</si>
  <si>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</si>
  <si>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</si>
  <si>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</si>
  <si>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</si>
  <si>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</si>
  <si>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</si>
  <si>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</si>
  <si>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</si>
  <si>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</si>
  <si>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</si>
  <si>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</si>
  <si>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</si>
  <si>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</si>
  <si>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</si>
  <si>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</si>
  <si>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</si>
  <si>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</si>
  <si>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</si>
  <si>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</si>
  <si>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</si>
  <si>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</si>
  <si>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</si>
  <si>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</si>
  <si>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</si>
  <si>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</si>
  <si>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</si>
  <si>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</si>
  <si>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</si>
  <si>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</si>
  <si>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</si>
  <si>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</si>
  <si>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</si>
  <si>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</si>
  <si>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</si>
  <si>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</si>
  <si>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</si>
  <si>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</si>
  <si>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</si>
  <si>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</si>
  <si>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</si>
  <si>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</si>
  <si>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</si>
  <si>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</si>
  <si>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</si>
  <si>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</si>
  <si>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</si>
  <si>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</si>
  <si>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</si>
  <si>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</si>
  <si>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</si>
  <si>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</si>
  <si>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</si>
  <si>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</si>
  <si>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</si>
  <si>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</si>
  <si>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</si>
  <si>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</si>
  <si>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</si>
  <si>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</si>
  <si>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</si>
  <si>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</si>
  <si>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</si>
  <si>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</si>
  <si>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</si>
  <si>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</si>
  <si>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</si>
  <si>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</si>
  <si>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</si>
  <si>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</si>
  <si>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</si>
  <si>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</si>
  <si>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</si>
  <si>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</si>
  <si>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</si>
  <si>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</si>
  <si>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</si>
  <si>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</si>
  <si>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</si>
  <si>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</si>
  <si>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</si>
  <si>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</si>
  <si>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</si>
  <si>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</si>
  <si>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</si>
  <si>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</si>
  <si>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</si>
  <si>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</si>
  <si>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</si>
  <si>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</si>
  <si>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</si>
  <si>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</si>
  <si>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</si>
  <si>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</si>
  <si>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</si>
  <si>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</si>
  <si>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</si>
  <si>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</si>
  <si>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</si>
  <si>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</si>
  <si>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</si>
  <si>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</si>
  <si>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</si>
  <si>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</si>
  <si>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</si>
  <si>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</si>
  <si>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</si>
  <si>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</si>
  <si>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</si>
  <si>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</si>
  <si>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</si>
  <si>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</si>
  <si>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</si>
  <si>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</si>
  <si>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</si>
  <si>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</si>
  <si>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</si>
  <si>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</si>
  <si>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</si>
  <si>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</si>
  <si>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</si>
  <si>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</si>
  <si>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</si>
  <si>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</si>
  <si>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</si>
  <si>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</si>
  <si>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</si>
  <si>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</si>
  <si>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</si>
  <si>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</si>
  <si>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</si>
  <si>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</si>
  <si>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</si>
  <si>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</si>
  <si>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</si>
  <si>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</si>
  <si>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</si>
  <si>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</si>
  <si>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</si>
  <si>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</si>
  <si>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</si>
  <si>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</si>
  <si>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</si>
  <si>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</si>
  <si>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</si>
  <si>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</si>
  <si>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</si>
  <si>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</si>
  <si>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</si>
  <si>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</si>
  <si>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</si>
  <si>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</si>
  <si>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</si>
  <si>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</si>
  <si>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</si>
  <si>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</si>
  <si>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</si>
  <si>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</si>
  <si>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</si>
  <si>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</si>
  <si>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</si>
  <si>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</si>
  <si>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</si>
  <si>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</si>
  <si>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</si>
  <si>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</si>
  <si>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</si>
  <si>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</si>
  <si>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</si>
  <si>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</si>
  <si>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</si>
  <si>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</si>
  <si>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</si>
  <si>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</si>
  <si>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</si>
  <si>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</si>
  <si>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</si>
  <si>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</si>
  <si>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</si>
  <si>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</si>
  <si>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</si>
  <si>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</si>
  <si>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</si>
  <si>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</si>
  <si>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</si>
  <si>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</si>
  <si>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</si>
  <si>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</si>
  <si>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</si>
  <si>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</si>
  <si>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</si>
  <si>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</si>
  <si>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</si>
  <si>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</si>
  <si>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</si>
  <si>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</si>
  <si>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</si>
  <si>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</si>
  <si>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</si>
  <si>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</si>
  <si>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</si>
  <si>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</si>
  <si>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</si>
  <si>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</si>
  <si>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</si>
  <si>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</si>
  <si>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</si>
  <si>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</si>
  <si>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</si>
  <si>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</si>
  <si>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</si>
  <si>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</si>
  <si>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</si>
  <si>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</si>
  <si>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</si>
  <si>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</si>
  <si>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</si>
  <si>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</si>
  <si>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</si>
  <si>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</si>
  <si>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</si>
  <si>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</si>
  <si>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</si>
  <si>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</si>
  <si>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</si>
  <si>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</si>
  <si>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</si>
  <si>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</si>
  <si>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</si>
  <si>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</si>
  <si>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</si>
  <si>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</si>
  <si>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</si>
  <si>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</si>
  <si>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</si>
  <si>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</si>
  <si>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</si>
  <si>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</si>
  <si>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</si>
  <si>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</si>
  <si>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</si>
  <si>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</si>
  <si>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</si>
  <si>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</si>
  <si>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</si>
  <si>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</si>
  <si>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</si>
  <si>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</si>
  <si>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</si>
  <si>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</si>
  <si>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</si>
  <si>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</si>
  <si>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</si>
  <si>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</si>
  <si>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</si>
  <si>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</si>
  <si>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</si>
  <si>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</si>
  <si>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</si>
  <si>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</si>
  <si>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</si>
  <si>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</si>
  <si>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</si>
  <si>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</si>
  <si>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</si>
  <si>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</si>
  <si>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</si>
  <si>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</si>
  <si>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</si>
  <si>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</si>
  <si>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</si>
  <si>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</si>
  <si>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</si>
  <si>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</si>
  <si>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</si>
  <si>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</si>
  <si>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</si>
  <si>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</si>
  <si>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</si>
  <si>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</si>
  <si>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</si>
  <si>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</si>
  <si>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</si>
  <si>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</si>
  <si>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</si>
  <si>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</si>
  <si>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</si>
  <si>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</si>
  <si>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</si>
  <si>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</si>
  <si>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</si>
  <si>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</si>
  <si>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</si>
  <si>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</si>
  <si>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</si>
  <si>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</si>
  <si>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</si>
  <si>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</si>
  <si>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</si>
  <si>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</si>
  <si>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</si>
  <si>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</si>
  <si>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</si>
  <si>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</si>
  <si>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</si>
  <si>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</si>
  <si>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</si>
  <si>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</si>
  <si>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</si>
  <si>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</si>
  <si>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</si>
  <si>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</si>
  <si>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</si>
  <si>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</si>
  <si>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</si>
  <si>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</si>
  <si>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</si>
  <si>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</si>
  <si>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</si>
  <si>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</si>
  <si>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</si>
  <si>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</si>
  <si>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</si>
  <si>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</si>
  <si>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</si>
  <si>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</si>
  <si>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</si>
  <si>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</si>
  <si>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</si>
  <si>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</si>
  <si>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</si>
  <si>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</si>
  <si>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</si>
  <si>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</si>
  <si>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</si>
  <si>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</si>
  <si>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</si>
  <si>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</si>
  <si>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</si>
  <si>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</si>
  <si>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</si>
  <si>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</si>
  <si>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</si>
  <si>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</si>
  <si>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</si>
  <si>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</si>
  <si>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</si>
  <si>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</si>
  <si>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</si>
  <si>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</si>
  <si>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</si>
  <si>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</si>
  <si>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</si>
  <si>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</si>
  <si>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</si>
  <si>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</si>
  <si>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</si>
  <si>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</si>
  <si>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</si>
  <si>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</si>
  <si>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</si>
  <si>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</si>
  <si>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</si>
  <si>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</si>
  <si>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</si>
  <si>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</si>
  <si>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</si>
  <si>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</si>
  <si>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</si>
  <si>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</si>
  <si>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</si>
  <si>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</si>
  <si>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</si>
  <si>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</si>
  <si>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</si>
  <si>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</si>
  <si>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</si>
  <si>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</si>
  <si>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</si>
  <si>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</si>
  <si>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</si>
  <si>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</si>
  <si>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</si>
  <si>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</si>
  <si>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</si>
  <si>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</si>
  <si>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</si>
  <si>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</si>
  <si>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</si>
  <si>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</si>
  <si>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</si>
  <si>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</si>
  <si>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</si>
  <si>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</si>
  <si>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</si>
  <si>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</si>
  <si>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</si>
  <si>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</si>
  <si>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</si>
  <si>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</si>
  <si>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</si>
  <si>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</si>
  <si>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</si>
  <si>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</si>
  <si>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</si>
  <si>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</si>
  <si>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</si>
  <si>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</si>
  <si>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</si>
  <si>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</si>
  <si>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</si>
  <si>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</si>
  <si>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</si>
  <si>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</si>
  <si>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</si>
  <si>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</si>
  <si>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</si>
  <si>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</si>
  <si>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</si>
  <si>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</si>
  <si>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</si>
  <si>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</si>
  <si>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</si>
  <si>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</si>
  <si>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</si>
  <si>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</si>
  <si>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</si>
  <si>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</si>
  <si>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</si>
  <si>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</si>
  <si>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</si>
  <si>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</si>
  <si>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</si>
  <si>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</si>
  <si>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</si>
  <si>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</si>
  <si>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</si>
  <si>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</si>
  <si>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</si>
  <si>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</si>
  <si>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</si>
  <si>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</si>
  <si>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</si>
  <si>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</si>
  <si>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</si>
  <si>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</si>
  <si>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</si>
  <si>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</si>
  <si>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</si>
  <si>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</si>
  <si>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</si>
  <si>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</si>
  <si>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</si>
  <si>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</si>
  <si>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</si>
  <si>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</si>
  <si>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</si>
  <si>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</si>
  <si>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</si>
  <si>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</si>
  <si>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</si>
  <si>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</si>
  <si>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</si>
  <si>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</si>
  <si>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</si>
  <si>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</si>
  <si>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</si>
  <si>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</si>
  <si>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</si>
  <si>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</si>
  <si>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</si>
  <si>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</si>
  <si>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</si>
  <si>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</si>
  <si>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</si>
  <si>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</si>
  <si>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</si>
  <si>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</si>
  <si>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</si>
  <si>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</si>
  <si>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</si>
  <si>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</si>
  <si>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</si>
  <si>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</si>
  <si>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</si>
  <si>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</si>
  <si>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</si>
  <si>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</si>
  <si>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</si>
  <si>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</si>
  <si>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</si>
  <si>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</si>
  <si>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</si>
  <si>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</si>
  <si>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</si>
  <si>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</si>
  <si>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</si>
  <si>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</si>
  <si>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</si>
  <si>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</si>
  <si>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</si>
  <si>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</si>
  <si>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</si>
  <si>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</si>
  <si>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</si>
  <si>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</si>
  <si>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</si>
  <si>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</si>
  <si>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</si>
  <si>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</si>
  <si>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</si>
  <si>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</si>
  <si>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</si>
  <si>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</si>
  <si>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</si>
  <si>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</si>
  <si>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</si>
  <si>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</si>
  <si>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</si>
  <si>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</si>
  <si>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</si>
  <si>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</si>
  <si>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</si>
  <si>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</si>
  <si>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</si>
  <si>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</si>
  <si>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</si>
  <si>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</si>
  <si>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</si>
  <si>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</si>
  <si>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</si>
  <si>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</si>
  <si>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</si>
  <si>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</si>
  <si>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</si>
  <si>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</si>
  <si>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</si>
  <si>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</si>
  <si>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</si>
  <si>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</si>
  <si>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</si>
  <si>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</si>
  <si>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</si>
  <si>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</si>
  <si>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</si>
  <si>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</si>
  <si>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</si>
  <si>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</si>
  <si>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</si>
  <si>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</si>
  <si>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</si>
  <si>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</si>
  <si>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</si>
  <si>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</si>
  <si>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</si>
  <si>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</si>
  <si>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</si>
  <si>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</si>
  <si>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</si>
  <si>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</si>
  <si>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</si>
  <si>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</si>
  <si>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</si>
  <si>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</si>
  <si>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</si>
  <si>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</si>
  <si>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</si>
  <si>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</si>
  <si>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</si>
  <si>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</si>
  <si>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</si>
  <si>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</si>
  <si>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</si>
  <si>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</si>
  <si>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</si>
  <si>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</si>
  <si>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</si>
  <si>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</si>
  <si>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</si>
  <si>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</si>
  <si>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</si>
  <si>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</si>
  <si>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</si>
  <si>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</si>
  <si>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</si>
  <si>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</si>
  <si>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</si>
  <si>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</si>
  <si>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</si>
  <si>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</si>
  <si>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</si>
  <si>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</si>
  <si>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</si>
  <si>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</si>
  <si>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</si>
  <si>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</si>
  <si>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</si>
  <si>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</si>
  <si>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</si>
  <si>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</si>
  <si>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</si>
  <si>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</si>
  <si>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</si>
  <si>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</si>
  <si>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</si>
  <si>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</si>
  <si>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</si>
  <si>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</si>
  <si>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</si>
  <si>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</si>
  <si>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</si>
  <si>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</si>
  <si>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</si>
  <si>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</si>
  <si>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</si>
  <si>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</si>
  <si>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</si>
  <si>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</si>
  <si>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</si>
  <si>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</si>
  <si>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</si>
  <si>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</si>
  <si>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</si>
  <si>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</si>
  <si>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</si>
  <si>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</si>
  <si>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</si>
  <si>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</si>
  <si>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</si>
  <si>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</si>
  <si>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</si>
  <si>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</si>
  <si>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</si>
  <si>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</si>
  <si>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</si>
  <si>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</si>
  <si>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</si>
  <si>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</si>
  <si>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</si>
  <si>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</si>
  <si>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</si>
  <si>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</si>
  <si>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</si>
  <si>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</si>
  <si>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</si>
  <si>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</si>
  <si>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</si>
  <si>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</si>
  <si>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</si>
  <si>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</si>
  <si>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</si>
  <si>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</si>
  <si>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</si>
  <si>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</si>
  <si>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</si>
  <si>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</si>
  <si>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</si>
  <si>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</si>
  <si>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</si>
  <si>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</si>
  <si>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</si>
  <si>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</si>
  <si>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</si>
  <si>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</si>
  <si>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</si>
  <si>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</si>
  <si>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</si>
  <si>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</si>
  <si>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</si>
  <si>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</si>
  <si>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</si>
  <si>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</si>
  <si>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</si>
  <si>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</si>
  <si>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</si>
  <si>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</si>
  <si>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</si>
  <si>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</si>
  <si>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</si>
  <si>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</si>
  <si>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</si>
  <si>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</si>
  <si>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</si>
  <si>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</si>
  <si>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</si>
  <si>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</si>
  <si>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</si>
  <si>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</si>
  <si>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</si>
  <si>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</si>
  <si>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</si>
  <si>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</si>
  <si>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</si>
  <si>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</si>
  <si>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</si>
  <si>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</si>
  <si>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</si>
  <si>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</si>
  <si>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</si>
  <si>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</si>
  <si>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</si>
  <si>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</si>
  <si>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</si>
  <si>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</si>
  <si>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</si>
  <si>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</si>
  <si>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</si>
  <si>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</si>
  <si>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</si>
  <si>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</si>
  <si>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</si>
  <si>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</si>
  <si>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</si>
  <si>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</si>
  <si>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</si>
  <si>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</si>
  <si>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</si>
  <si>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</si>
  <si>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</si>
  <si>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</si>
  <si>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</si>
  <si>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</si>
  <si>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</si>
  <si>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</si>
  <si>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</si>
  <si>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</si>
  <si>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</si>
  <si>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</si>
  <si>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</si>
  <si>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</si>
  <si>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</si>
  <si>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</si>
  <si>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</si>
  <si>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</si>
  <si>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</si>
  <si>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</si>
  <si>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</si>
  <si>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</si>
  <si>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</si>
  <si>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</si>
  <si>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</si>
  <si>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</si>
  <si>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</si>
  <si>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</si>
  <si>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</si>
  <si>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</si>
  <si>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</si>
  <si>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</si>
  <si>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</si>
  <si>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</si>
  <si>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</si>
  <si>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</si>
  <si>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</si>
  <si>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</si>
  <si>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</si>
  <si>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</si>
  <si>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</si>
  <si>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</si>
  <si>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</si>
  <si>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</si>
  <si>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</si>
  <si>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</si>
  <si>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</si>
  <si>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</si>
  <si>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</si>
  <si>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</si>
  <si>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</si>
  <si>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</si>
  <si>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</si>
  <si>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</si>
  <si>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</si>
  <si>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</si>
  <si>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</si>
  <si>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</si>
  <si>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</si>
  <si>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</si>
  <si>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</si>
  <si>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</si>
  <si>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</si>
  <si>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</si>
  <si>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</si>
  <si>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</si>
  <si>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</si>
  <si>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</si>
  <si>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</si>
  <si>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</si>
  <si>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</si>
  <si>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</si>
  <si>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</si>
  <si>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</si>
  <si>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</si>
  <si>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</si>
  <si>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</si>
  <si>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</si>
  <si>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</si>
  <si>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</si>
  <si>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</si>
  <si>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</si>
  <si>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</si>
  <si>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</si>
  <si>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</si>
  <si>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</si>
  <si>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</si>
  <si>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</si>
  <si>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</si>
  <si>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</si>
  <si>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</si>
  <si>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</si>
  <si>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</si>
  <si>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</si>
  <si>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</si>
  <si>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</si>
  <si>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</si>
  <si>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</si>
  <si>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</si>
  <si>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</si>
  <si>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</si>
  <si>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</si>
  <si>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</si>
  <si>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</si>
  <si>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</si>
  <si>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</si>
  <si>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</si>
  <si>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</si>
  <si>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</si>
  <si>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</si>
  <si>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</si>
  <si>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</si>
  <si>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</si>
  <si>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</si>
  <si>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</si>
  <si>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</si>
  <si>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</si>
  <si>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</si>
  <si>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</si>
  <si>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</si>
  <si>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</si>
  <si>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</si>
  <si>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</si>
  <si>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</si>
  <si>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</si>
  <si>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</si>
  <si>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</si>
  <si>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</si>
  <si>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</si>
  <si>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</si>
  <si>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</si>
  <si>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</si>
  <si>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</si>
  <si>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</si>
  <si>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</si>
  <si>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</si>
  <si>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</si>
  <si>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</si>
  <si>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</si>
  <si>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</si>
  <si>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</si>
  <si>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</si>
  <si>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</si>
  <si>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</si>
  <si>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</si>
  <si>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</si>
  <si>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</si>
  <si>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</si>
  <si>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</si>
  <si>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</si>
  <si>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</si>
  <si>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</si>
  <si>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</si>
  <si>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</si>
  <si>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</si>
  <si>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</si>
  <si>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</si>
  <si>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</si>
  <si>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</si>
  <si>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</si>
  <si>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</si>
  <si>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</si>
  <si>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</si>
  <si>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</si>
  <si>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</si>
  <si>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</si>
  <si>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</si>
  <si>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</si>
  <si>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</si>
  <si>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</si>
  <si>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</si>
  <si>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</si>
  <si>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</si>
  <si>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</si>
  <si>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</si>
  <si>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</si>
  <si>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</si>
  <si>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</si>
  <si>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</si>
  <si>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</si>
  <si>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</si>
  <si>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</si>
  <si>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</si>
  <si>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</si>
  <si>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</si>
  <si>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</si>
  <si>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</si>
  <si>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</si>
  <si>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</si>
  <si>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</si>
  <si>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</si>
  <si>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</si>
  <si>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</si>
  <si>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</si>
  <si>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</si>
  <si>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</si>
  <si>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</si>
  <si>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</si>
  <si>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</si>
  <si>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</si>
  <si>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</si>
  <si>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</si>
  <si>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</si>
  <si>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</si>
  <si>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</si>
  <si>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</si>
  <si>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</si>
  <si>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</si>
  <si>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</si>
  <si>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</si>
  <si>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</si>
  <si>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</si>
  <si>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</si>
  <si>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</si>
  <si>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</si>
  <si>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</si>
  <si>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</si>
  <si>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</si>
  <si>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</si>
  <si>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</si>
  <si>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</si>
  <si>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</si>
  <si>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</si>
  <si>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</si>
  <si>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</si>
  <si>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</si>
  <si>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</si>
  <si>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</si>
  <si>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</si>
  <si>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</si>
  <si>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</si>
  <si>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</si>
  <si>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</si>
  <si>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</si>
  <si>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</si>
  <si>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</si>
  <si>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</si>
  <si>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</si>
  <si>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</si>
  <si>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</si>
  <si>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</si>
  <si>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</si>
  <si>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</si>
  <si>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</si>
  <si>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</si>
  <si>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</si>
  <si>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</si>
  <si>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</si>
  <si>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</si>
  <si>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</si>
  <si>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</si>
  <si>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</si>
  <si>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</si>
  <si>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</si>
  <si>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</si>
  <si>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</si>
  <si>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</si>
  <si>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</si>
  <si>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</si>
  <si>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</si>
  <si>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</si>
  <si>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</si>
  <si>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</si>
  <si>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</si>
  <si>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</si>
  <si>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</si>
  <si>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</si>
  <si>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</si>
  <si>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</si>
  <si>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</si>
  <si>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</si>
  <si>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</si>
  <si>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</si>
  <si>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</si>
  <si>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</si>
  <si>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</si>
  <si>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</si>
  <si>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</si>
  <si>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</si>
  <si>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</si>
  <si>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</si>
  <si>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</si>
  <si>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</si>
  <si>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</si>
  <si>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</si>
  <si>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</si>
  <si>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</si>
  <si>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</si>
  <si>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</si>
  <si>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</si>
  <si>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</si>
  <si>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</si>
  <si>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</si>
  <si>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</si>
  <si>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</si>
  <si>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</si>
  <si>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</si>
  <si>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</si>
  <si>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</si>
  <si>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</si>
  <si>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</si>
  <si>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</si>
  <si>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</si>
  <si>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</si>
  <si>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</si>
  <si>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</si>
  <si>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</si>
  <si>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</si>
  <si>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</si>
  <si>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</si>
  <si>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</si>
  <si>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</si>
  <si>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</si>
  <si>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</si>
  <si>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</si>
  <si>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</si>
  <si>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</si>
  <si>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</si>
  <si>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</si>
  <si>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</si>
  <si>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</si>
  <si>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</si>
  <si>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</si>
  <si>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</si>
  <si>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</si>
  <si>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</si>
  <si>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</si>
  <si>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</si>
  <si>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</si>
  <si>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</si>
  <si>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</si>
  <si>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</si>
  <si>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</si>
  <si>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</si>
  <si>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</si>
  <si>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</si>
  <si>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</si>
  <si>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</si>
  <si>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</si>
  <si>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</si>
  <si>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</si>
  <si>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</si>
  <si>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</si>
  <si>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</si>
  <si>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</si>
  <si>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</si>
  <si>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</si>
  <si>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</si>
  <si>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</si>
  <si>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</si>
  <si>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</si>
  <si>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</si>
  <si>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</si>
  <si>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</si>
  <si>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</si>
  <si>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</si>
  <si>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</si>
  <si>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</si>
  <si>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</si>
  <si>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</si>
  <si>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</si>
  <si>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</si>
  <si>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</si>
  <si>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</si>
  <si>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</si>
  <si>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</si>
  <si>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</si>
  <si>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</si>
  <si>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</si>
  <si>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</si>
  <si>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</si>
  <si>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</si>
  <si>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</si>
  <si>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</si>
  <si>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</si>
  <si>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</si>
  <si>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</si>
  <si>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</si>
  <si>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</si>
  <si>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</si>
  <si>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</si>
  <si>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</si>
  <si>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</si>
  <si>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</si>
  <si>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</si>
  <si>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</si>
  <si>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</si>
  <si>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</si>
  <si>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</si>
  <si>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</si>
  <si>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</si>
  <si>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</si>
  <si>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</si>
  <si>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</si>
  <si>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</si>
  <si>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</si>
  <si>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</si>
  <si>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</si>
  <si>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</si>
  <si>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</si>
  <si>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</si>
  <si>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</si>
  <si>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</si>
  <si>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</si>
  <si>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</si>
  <si>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</si>
  <si>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</si>
  <si>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</si>
  <si>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</si>
  <si>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</si>
  <si>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</si>
  <si>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</si>
  <si>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</si>
  <si>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</si>
  <si>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</si>
  <si>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</si>
  <si>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</si>
  <si>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</si>
  <si>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</si>
  <si>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</si>
  <si>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</si>
  <si>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</si>
  <si>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</si>
  <si>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</si>
  <si>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</si>
  <si>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</si>
  <si>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</si>
  <si>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</si>
  <si>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</si>
  <si>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</si>
  <si>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</si>
  <si>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</si>
  <si>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</si>
  <si>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</si>
  <si>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</si>
  <si>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</si>
  <si>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</si>
  <si>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</si>
  <si>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</si>
  <si>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</si>
  <si>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</si>
  <si>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</si>
  <si>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</si>
  <si>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</si>
  <si>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</si>
  <si>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</si>
  <si>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</si>
  <si>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</si>
  <si>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</si>
  <si>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</si>
  <si>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</si>
  <si>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</si>
  <si>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</si>
  <si>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</si>
  <si>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</si>
  <si>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</si>
  <si>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</si>
  <si>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</si>
  <si>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</si>
  <si>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</si>
  <si>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</si>
  <si>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</si>
  <si>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</si>
  <si>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</si>
  <si>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</si>
  <si>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</si>
  <si>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</si>
  <si>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</si>
  <si>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</si>
  <si>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</si>
  <si>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</si>
  <si>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</si>
  <si>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</si>
  <si>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</si>
  <si>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</si>
  <si>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</si>
  <si>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</si>
  <si>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</si>
  <si>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</si>
  <si>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</si>
  <si>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</si>
  <si>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</si>
  <si>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</si>
  <si>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</si>
  <si>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</si>
  <si>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</si>
  <si>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</si>
  <si>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</si>
  <si>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</si>
  <si>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</si>
  <si>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</si>
  <si>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</si>
  <si>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</si>
  <si>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</si>
  <si>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</si>
  <si>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</si>
  <si>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</si>
  <si>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</si>
  <si>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</si>
  <si>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</si>
  <si>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</si>
  <si>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</si>
  <si>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</si>
  <si>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</si>
  <si>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</si>
  <si>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</si>
  <si>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</si>
  <si>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</si>
  <si>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</si>
  <si>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</si>
  <si>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</si>
  <si>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</si>
  <si>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</si>
  <si>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</si>
  <si>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</si>
  <si>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</si>
  <si>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</si>
  <si>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</si>
  <si>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</si>
  <si>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</si>
  <si>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</si>
  <si>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</si>
  <si>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</si>
  <si>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</si>
  <si>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</si>
  <si>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</si>
  <si>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</si>
  <si>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</si>
  <si>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</si>
  <si>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</si>
  <si>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</si>
  <si>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</si>
  <si>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</si>
  <si>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</si>
  <si>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</si>
  <si>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</si>
  <si>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</si>
  <si>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</si>
  <si>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</si>
  <si>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</si>
  <si>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</si>
  <si>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</si>
  <si>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</si>
  <si>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</si>
  <si>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</si>
  <si>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</si>
  <si>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</si>
  <si>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</si>
  <si>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</si>
  <si>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</si>
  <si>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</si>
  <si>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</si>
  <si>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</si>
  <si>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</si>
  <si>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</si>
  <si>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</si>
  <si>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</si>
  <si>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</si>
  <si>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</si>
  <si>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</si>
  <si>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</si>
  <si>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</si>
  <si>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</si>
  <si>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</si>
  <si>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</si>
  <si>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</si>
  <si>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</si>
  <si>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</si>
  <si>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</si>
  <si>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</si>
  <si>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</si>
  <si>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</si>
  <si>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</si>
  <si>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</si>
  <si>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</si>
  <si>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</si>
  <si>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</si>
  <si>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</si>
  <si>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</si>
  <si>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</si>
  <si>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</si>
  <si>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</si>
  <si>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</si>
  <si>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</si>
  <si>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</si>
  <si>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</si>
  <si>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</si>
  <si>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</si>
  <si>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</si>
  <si>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</si>
  <si>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</si>
  <si>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</si>
  <si>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</si>
  <si>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</si>
  <si>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</si>
  <si>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</si>
  <si>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</si>
  <si>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</si>
  <si>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</si>
  <si>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</si>
  <si>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</si>
  <si>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</si>
  <si>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</si>
  <si>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</si>
  <si>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</si>
  <si>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</si>
  <si>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</si>
  <si>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</si>
  <si>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</si>
  <si>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</si>
  <si>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</si>
  <si>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</si>
  <si>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</si>
  <si>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</si>
  <si>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</si>
  <si>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</si>
  <si>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</si>
  <si>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</si>
  <si>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</si>
  <si>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</si>
  <si>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</si>
  <si>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</si>
  <si>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</si>
  <si>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</si>
  <si>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</si>
  <si>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</si>
  <si>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</si>
  <si>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</si>
  <si>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</si>
  <si>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</si>
  <si>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</si>
  <si>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</si>
  <si>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</si>
  <si>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</si>
  <si>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</si>
  <si>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</si>
  <si>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</si>
  <si>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</si>
  <si>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</si>
  <si>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</si>
  <si>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</si>
  <si>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</si>
  <si>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</si>
  <si>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</si>
  <si>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</si>
  <si>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</si>
  <si>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</si>
  <si>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</si>
  <si>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</si>
  <si>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</si>
  <si>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</si>
  <si>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</si>
  <si>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</si>
  <si>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</si>
  <si>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</si>
  <si>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</si>
  <si>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</si>
  <si>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</si>
  <si>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</si>
  <si>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</si>
  <si>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</si>
  <si>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</si>
  <si>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</si>
  <si>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</si>
  <si>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</si>
  <si>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</si>
  <si>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</si>
  <si>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</si>
  <si>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</si>
  <si>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</si>
  <si>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</si>
  <si>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</si>
  <si>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</si>
  <si>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</si>
  <si>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</si>
  <si>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</si>
  <si>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</si>
  <si>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</si>
  <si>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</si>
  <si>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</si>
  <si>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</si>
  <si>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</si>
  <si>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</si>
  <si>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</si>
  <si>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</si>
  <si>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</si>
  <si>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</si>
  <si>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</si>
  <si>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</si>
  <si>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</si>
  <si>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</si>
  <si>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</si>
  <si>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</si>
  <si>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</si>
  <si>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</si>
  <si>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</si>
  <si>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</si>
  <si>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</si>
  <si>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</si>
  <si>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</si>
  <si>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</si>
  <si>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</si>
  <si>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</si>
  <si>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</si>
  <si>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</si>
  <si>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</si>
  <si>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</si>
  <si>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</si>
  <si>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</si>
  <si>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</si>
  <si>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</si>
  <si>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</si>
  <si>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</si>
  <si>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</si>
  <si>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</si>
  <si>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</si>
  <si>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</si>
  <si>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</si>
  <si>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</si>
  <si>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</si>
  <si>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</si>
  <si>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</si>
  <si>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</si>
  <si>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</si>
  <si>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</si>
  <si>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</si>
  <si>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</si>
  <si>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</si>
  <si>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</si>
  <si>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</si>
  <si>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</si>
  <si>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</si>
  <si>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</si>
  <si>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</si>
  <si>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</si>
  <si>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</si>
  <si>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</si>
  <si>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</si>
  <si>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</si>
  <si>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</si>
  <si>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</si>
  <si>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</si>
  <si>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</si>
  <si>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</si>
  <si>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</si>
  <si>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</si>
  <si>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</si>
  <si>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</si>
  <si>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</si>
  <si>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</si>
  <si>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</si>
  <si>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</si>
  <si>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</si>
  <si>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</si>
  <si>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</si>
  <si>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</si>
  <si>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</si>
  <si>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</si>
  <si>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</si>
  <si>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</si>
  <si>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</si>
  <si>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</si>
  <si>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</si>
  <si>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</si>
  <si>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</si>
  <si>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</si>
  <si>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</si>
  <si>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</si>
  <si>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</si>
  <si>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</si>
  <si>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</si>
  <si>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</si>
  <si>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</si>
  <si>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</si>
  <si>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</si>
  <si>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</si>
  <si>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</si>
  <si>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</si>
  <si>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</si>
  <si>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</si>
  <si>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</si>
  <si>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</si>
  <si>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</si>
  <si>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</si>
  <si>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</si>
  <si>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</si>
  <si>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</si>
  <si>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</si>
  <si>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</si>
  <si>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</si>
  <si>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</si>
  <si>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</si>
  <si>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</si>
  <si>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</si>
  <si>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</si>
  <si>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</si>
  <si>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</si>
  <si>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</si>
  <si>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</si>
  <si>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</si>
  <si>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</si>
  <si>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</si>
  <si>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</si>
  <si>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</si>
  <si>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</si>
  <si>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</si>
  <si>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</si>
  <si>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</si>
  <si>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</si>
  <si>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</si>
  <si>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</si>
  <si>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</si>
  <si>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</si>
  <si>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</si>
  <si>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</si>
  <si>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</si>
  <si>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</si>
  <si>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</si>
  <si>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</si>
  <si>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</si>
  <si>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</si>
  <si>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</si>
  <si>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</si>
  <si>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</si>
  <si>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</si>
  <si>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</si>
  <si>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</si>
  <si>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</si>
  <si>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</si>
  <si>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</si>
  <si>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</si>
  <si>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</si>
  <si>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</si>
  <si>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</si>
  <si>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</si>
  <si>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</si>
  <si>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</si>
  <si>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</si>
  <si>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</si>
  <si>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</si>
  <si>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</si>
  <si>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</si>
  <si>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</si>
  <si>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</si>
  <si>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</si>
  <si>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</si>
  <si>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</si>
  <si>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</si>
  <si>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</si>
  <si>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</si>
  <si>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</si>
  <si>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</si>
  <si>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</si>
  <si>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</si>
  <si>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</si>
  <si>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</si>
  <si>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</si>
  <si>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</si>
  <si>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</si>
  <si>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</si>
  <si>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</si>
  <si>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</si>
  <si>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</si>
  <si>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</si>
  <si>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</si>
  <si>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</si>
  <si>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</si>
  <si>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</si>
  <si>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</si>
  <si>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</si>
  <si>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</si>
  <si>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</si>
  <si>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</si>
  <si>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</si>
  <si>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</si>
  <si>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</si>
  <si>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</si>
  <si>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</si>
  <si>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</si>
  <si>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</si>
  <si>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</si>
  <si>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</si>
  <si>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</si>
  <si>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</si>
  <si>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</si>
  <si>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</si>
  <si>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</si>
  <si>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</si>
  <si>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</si>
  <si>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</si>
  <si>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</si>
  <si>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</si>
  <si>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</si>
  <si>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</si>
  <si>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</si>
  <si>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</si>
  <si>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</si>
  <si>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</si>
  <si>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</si>
  <si>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</si>
  <si>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</si>
  <si>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</si>
  <si>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</si>
  <si>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</si>
  <si>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</si>
  <si>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</si>
  <si>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</si>
  <si>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</si>
  <si>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</si>
  <si>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</si>
  <si>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</si>
  <si>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</si>
  <si>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</si>
  <si>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</si>
  <si>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</si>
  <si>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</si>
  <si>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</si>
  <si>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</si>
  <si>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</si>
  <si>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</si>
  <si>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</si>
  <si>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</si>
  <si>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</si>
  <si>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</si>
  <si>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</si>
  <si>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</si>
  <si>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</si>
  <si>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</si>
  <si>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</si>
  <si>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</si>
  <si>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</si>
  <si>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</si>
  <si>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</si>
  <si>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</si>
  <si>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</si>
  <si>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</si>
  <si>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</si>
  <si>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</si>
  <si>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</si>
  <si>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</si>
  <si>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</si>
  <si>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</si>
  <si>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</si>
  <si>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</si>
  <si>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</si>
  <si>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</si>
  <si>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</si>
  <si>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</si>
  <si>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</si>
  <si>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</si>
  <si>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</si>
  <si>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</si>
  <si>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</si>
  <si>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</si>
  <si>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</si>
  <si>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</si>
  <si>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</si>
  <si>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</si>
  <si>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</si>
  <si>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</si>
  <si>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</si>
  <si>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</si>
  <si>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</si>
  <si>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</si>
  <si>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</si>
  <si>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</si>
  <si>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</si>
  <si>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</si>
  <si>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</si>
  <si>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</si>
  <si>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</si>
  <si>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</si>
  <si>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</si>
  <si>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</si>
  <si>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</si>
  <si>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</si>
  <si>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</si>
  <si>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</si>
  <si>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</si>
  <si>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</si>
  <si>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</si>
  <si>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</si>
  <si>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</si>
  <si>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</si>
  <si>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</si>
  <si>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</si>
  <si>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</si>
  <si>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</si>
  <si>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</si>
  <si>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</si>
  <si>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</si>
  <si>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</si>
  <si>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</si>
  <si>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</si>
  <si>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</si>
  <si>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</si>
  <si>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</si>
  <si>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</si>
  <si>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</si>
  <si>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</si>
  <si>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</si>
  <si>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</si>
  <si>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</si>
  <si>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</si>
  <si>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</si>
  <si>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</si>
  <si>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</si>
  <si>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</si>
  <si>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</si>
  <si>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</si>
  <si>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</si>
  <si>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</si>
  <si>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</si>
  <si>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</si>
  <si>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</si>
  <si>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</si>
  <si>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</si>
  <si>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</si>
  <si>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</si>
  <si>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</si>
  <si>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</si>
  <si>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</si>
  <si>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</si>
  <si>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</si>
  <si>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</si>
  <si>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</si>
  <si>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</si>
  <si>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</si>
  <si>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</si>
  <si>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</si>
  <si>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</si>
  <si>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</si>
  <si>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</si>
  <si>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</si>
  <si>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</si>
  <si>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</si>
  <si>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</si>
  <si>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</si>
  <si>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</si>
  <si>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</si>
  <si>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</si>
  <si>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</si>
  <si>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</si>
  <si>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</si>
  <si>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</si>
  <si>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</si>
  <si>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</si>
  <si>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</si>
  <si>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</si>
  <si>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</si>
  <si>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</si>
  <si>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</si>
  <si>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</si>
  <si>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</si>
  <si>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</si>
  <si>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</si>
  <si>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</si>
  <si>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</si>
  <si>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</si>
  <si>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</si>
  <si>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</si>
  <si>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</si>
  <si>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</si>
  <si>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</si>
  <si>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</si>
  <si>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</si>
  <si>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</si>
  <si>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</si>
  <si>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</si>
  <si>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</si>
  <si>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</si>
  <si>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</si>
  <si>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</si>
  <si>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</si>
  <si>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</si>
  <si>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</si>
  <si>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</si>
  <si>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</si>
  <si>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</si>
  <si>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</si>
  <si>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</si>
  <si>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</si>
  <si>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</si>
  <si>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</si>
  <si>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</si>
  <si>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</si>
  <si>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</si>
  <si>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</si>
  <si>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</si>
  <si>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</si>
  <si>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</si>
  <si>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</si>
  <si>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</si>
  <si>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</si>
  <si>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</si>
  <si>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</si>
  <si>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</si>
  <si>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</si>
  <si>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</si>
  <si>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</si>
  <si>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</si>
  <si>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</si>
  <si>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</si>
  <si>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</si>
  <si>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</si>
  <si>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</si>
  <si>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</si>
  <si>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</si>
  <si>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</si>
  <si>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</si>
  <si>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</si>
  <si>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</si>
  <si>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</si>
  <si>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</si>
  <si>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</si>
  <si>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</si>
  <si>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</si>
  <si>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</si>
  <si>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</si>
  <si>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</si>
  <si>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</si>
  <si>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</si>
  <si>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</si>
  <si>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</si>
  <si>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</si>
  <si>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</si>
  <si>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</si>
  <si>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</si>
  <si>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</si>
  <si>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</si>
  <si>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</si>
  <si>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</si>
  <si>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</si>
  <si>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</si>
  <si>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</si>
  <si>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</si>
  <si>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</si>
  <si>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</si>
  <si>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</si>
  <si>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</si>
  <si>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</si>
  <si>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</si>
  <si>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</si>
  <si>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</si>
  <si>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</si>
  <si>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</si>
  <si>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</si>
  <si>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</si>
  <si>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</si>
  <si>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</si>
  <si>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</si>
  <si>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</si>
  <si>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</si>
  <si>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</si>
  <si>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</si>
  <si>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</si>
  <si>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</si>
  <si>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</si>
  <si>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</si>
  <si>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</si>
  <si>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</si>
  <si>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</si>
  <si>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</si>
  <si>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</si>
  <si>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</si>
  <si>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</si>
  <si>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</si>
  <si>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</si>
  <si>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</si>
  <si>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</si>
  <si>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</si>
  <si>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</si>
  <si>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</si>
  <si>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</si>
  <si>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</si>
  <si>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</si>
  <si>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</si>
  <si>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</si>
  <si>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</si>
  <si>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</si>
  <si>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</si>
  <si>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</si>
  <si>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</si>
  <si>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</si>
  <si>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</si>
  <si>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</si>
  <si>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</si>
  <si>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</si>
  <si>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</si>
  <si>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</si>
  <si>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</si>
  <si>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</si>
  <si>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</si>
  <si>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</si>
  <si>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</si>
  <si>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</si>
  <si>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</si>
  <si>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</si>
  <si>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</si>
  <si>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</si>
  <si>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</si>
  <si>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</si>
  <si>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</si>
  <si>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</si>
  <si>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</si>
  <si>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</si>
  <si>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</si>
  <si>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</si>
  <si>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</si>
  <si>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</si>
  <si>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</si>
  <si>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</si>
  <si>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</si>
  <si>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</si>
  <si>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</si>
  <si>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</si>
  <si>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</si>
  <si>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</si>
  <si>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</si>
  <si>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</si>
  <si>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</si>
  <si>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</si>
  <si>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</si>
  <si>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</si>
  <si>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</si>
  <si>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</si>
  <si>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</si>
  <si>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</si>
  <si>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</si>
  <si>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</si>
  <si>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</si>
  <si>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</si>
  <si>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</si>
  <si>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</si>
  <si>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</si>
  <si>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</si>
  <si>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</si>
  <si>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</si>
  <si>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</si>
  <si>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</si>
  <si>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</si>
  <si>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</si>
  <si>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</si>
  <si>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</si>
  <si>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</si>
  <si>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</si>
  <si>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</si>
  <si>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</si>
  <si>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</si>
  <si>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</si>
  <si>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</si>
  <si>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</si>
  <si>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</si>
  <si>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</si>
  <si>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</si>
  <si>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</si>
  <si>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</si>
  <si>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</si>
  <si>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</si>
  <si>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</si>
  <si>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</si>
  <si>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</si>
  <si>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</si>
  <si>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</si>
  <si>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</si>
  <si>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</si>
  <si>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</si>
  <si>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</si>
  <si>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</si>
  <si>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</si>
  <si>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</si>
  <si>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</si>
  <si>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</si>
  <si>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</si>
  <si>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</si>
  <si>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</si>
  <si>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</si>
  <si>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</si>
  <si>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</si>
  <si>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</si>
  <si>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</si>
  <si>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</si>
  <si>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</si>
  <si>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</si>
  <si>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</si>
  <si>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</si>
  <si>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</si>
  <si>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</si>
  <si>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</si>
  <si>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</si>
  <si>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</si>
  <si>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</si>
  <si>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</si>
  <si>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</si>
  <si>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</si>
  <si>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</si>
  <si>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</si>
  <si>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</si>
  <si>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</si>
  <si>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</si>
  <si>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</si>
  <si>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</si>
  <si>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</si>
  <si>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</si>
  <si>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</si>
  <si>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</si>
  <si>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</si>
  <si>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</si>
  <si>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</si>
  <si>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</si>
  <si>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</si>
  <si>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</si>
  <si>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</si>
  <si>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</si>
  <si>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</si>
  <si>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</si>
  <si>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</si>
  <si>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</si>
  <si>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</si>
  <si>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</si>
  <si>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</si>
  <si>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</si>
  <si>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</si>
  <si>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</si>
  <si>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</si>
  <si>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</si>
  <si>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</si>
  <si>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</si>
  <si>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</si>
  <si>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</si>
  <si>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</si>
  <si>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</si>
  <si>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</si>
  <si>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</si>
  <si>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</si>
  <si>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</si>
  <si>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</si>
  <si>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</si>
  <si>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</si>
  <si>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</si>
  <si>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</si>
  <si>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</si>
  <si>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</si>
  <si>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</si>
  <si>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</si>
  <si>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</si>
  <si>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</si>
  <si>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</si>
  <si>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</si>
  <si>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</si>
  <si>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</si>
  <si>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</si>
  <si>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</si>
  <si>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</si>
  <si>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</si>
  <si>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</si>
  <si>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</si>
  <si>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</si>
  <si>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</si>
  <si>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</si>
  <si>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</si>
  <si>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</si>
  <si>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</si>
  <si>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</si>
  <si>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</si>
  <si>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</si>
  <si>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</si>
  <si>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</si>
  <si>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</si>
  <si>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</si>
  <si>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</si>
  <si>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</si>
  <si>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</si>
  <si>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</si>
  <si>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</si>
  <si>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</si>
  <si>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</si>
  <si>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</si>
  <si>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</si>
  <si>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</si>
  <si>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</si>
  <si>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</si>
  <si>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</si>
  <si>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</si>
  <si>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</si>
  <si>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</si>
  <si>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</si>
  <si>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</si>
  <si>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</si>
  <si>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</si>
  <si>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</si>
  <si>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</si>
  <si>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</si>
  <si>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</si>
  <si>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</si>
  <si>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</si>
  <si>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</si>
  <si>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</si>
  <si>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</si>
  <si>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</si>
  <si>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</si>
  <si>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</si>
  <si>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</si>
  <si>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</si>
  <si>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</si>
  <si>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</si>
  <si>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</si>
  <si>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</si>
  <si>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</si>
  <si>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</si>
  <si>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</si>
  <si>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</si>
  <si>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</si>
  <si>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</si>
  <si>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</si>
  <si>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</si>
  <si>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</si>
  <si>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</si>
  <si>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</si>
  <si>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</si>
  <si>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</si>
  <si>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</si>
  <si>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</si>
  <si>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</si>
  <si>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</si>
  <si>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</si>
  <si>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</si>
  <si>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</si>
  <si>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</si>
  <si>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</si>
  <si>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</si>
  <si>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</si>
  <si>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</si>
  <si>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</si>
  <si>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</si>
  <si>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</si>
  <si>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</si>
  <si>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</si>
  <si>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</si>
  <si>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</si>
  <si>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</si>
  <si>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</si>
  <si>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</si>
  <si>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</si>
  <si>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</si>
  <si>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</si>
  <si>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</si>
  <si>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</si>
  <si>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</si>
  <si>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</si>
  <si>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</si>
  <si>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</si>
  <si>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</si>
  <si>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</si>
  <si>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</si>
  <si>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</si>
  <si>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</si>
  <si>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</si>
  <si>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</si>
  <si>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</si>
  <si>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</si>
  <si>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</si>
  <si>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</si>
  <si>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</si>
  <si>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</si>
  <si>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</si>
  <si>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</si>
  <si>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</si>
  <si>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</si>
  <si>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</si>
  <si>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</si>
  <si>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</si>
  <si>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</si>
  <si>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</si>
  <si>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</si>
  <si>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</si>
  <si>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</si>
  <si>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</si>
  <si>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</si>
  <si>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</si>
  <si>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</si>
  <si>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</si>
  <si>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</si>
  <si>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</si>
  <si>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</si>
  <si>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</si>
  <si>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</si>
  <si>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</si>
  <si>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</si>
  <si>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</si>
  <si>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</si>
  <si>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</si>
  <si>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</si>
  <si>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</si>
  <si>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</si>
  <si>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</si>
  <si>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</si>
  <si>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</si>
  <si>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</si>
  <si>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</si>
  <si>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</si>
  <si>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</si>
  <si>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</si>
  <si>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</si>
  <si>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</si>
  <si>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</si>
  <si>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</si>
  <si>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</si>
  <si>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</si>
  <si>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</si>
  <si>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</si>
  <si>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</si>
  <si>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</si>
  <si>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</si>
  <si>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</si>
  <si>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</si>
  <si>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</si>
  <si>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</si>
  <si>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</si>
  <si>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</si>
  <si>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</si>
  <si>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</si>
  <si>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</si>
  <si>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</si>
  <si>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</si>
  <si>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</si>
  <si>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</si>
  <si>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</si>
  <si>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</si>
  <si>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</si>
  <si>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</si>
  <si>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</si>
  <si>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</si>
  <si>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</si>
  <si>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</si>
  <si>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</si>
  <si>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</si>
  <si>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</si>
  <si>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</si>
  <si>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</si>
  <si>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</si>
  <si>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</si>
  <si>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</si>
  <si>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</si>
  <si>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</si>
  <si>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</si>
  <si>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</si>
  <si>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</si>
  <si>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</si>
  <si>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</si>
  <si>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</si>
  <si>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</si>
  <si>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</si>
  <si>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</si>
  <si>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</si>
  <si>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</si>
  <si>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</si>
  <si>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</si>
  <si>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</si>
  <si>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</si>
  <si>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</si>
  <si>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</si>
  <si>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</si>
  <si>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</si>
  <si>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</si>
  <si>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</si>
  <si>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</si>
  <si>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</si>
  <si>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</si>
  <si>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</si>
  <si>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</si>
  <si>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</si>
  <si>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</si>
  <si>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</si>
  <si>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</si>
  <si>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</si>
  <si>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</si>
  <si>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</si>
  <si>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</si>
  <si>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</si>
  <si>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</si>
  <si>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</si>
  <si>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</si>
  <si>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</si>
  <si>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</si>
  <si>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</si>
  <si>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</si>
  <si>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</si>
  <si>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</si>
  <si>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</si>
  <si>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</si>
  <si>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</si>
  <si>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</si>
  <si>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</si>
  <si>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</si>
  <si>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</si>
  <si>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</si>
  <si>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</si>
  <si>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</si>
  <si>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</si>
  <si>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</si>
  <si>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</si>
  <si>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</si>
  <si>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</si>
  <si>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</si>
  <si>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</si>
  <si>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</si>
  <si>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</si>
  <si>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</si>
  <si>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</si>
  <si>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</si>
  <si>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</si>
  <si>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</si>
  <si>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</si>
  <si>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</si>
  <si>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</si>
  <si>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</si>
  <si>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</si>
  <si>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</si>
  <si>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</si>
  <si>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</si>
  <si>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</si>
  <si>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</si>
  <si>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</si>
  <si>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</si>
  <si>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</si>
  <si>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</si>
  <si>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</si>
  <si>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</si>
  <si>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</si>
  <si>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</si>
  <si>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</si>
  <si>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</si>
  <si>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</si>
  <si>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</si>
  <si>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</si>
  <si>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</si>
  <si>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</si>
  <si>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</si>
  <si>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</si>
  <si>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</si>
  <si>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</si>
  <si>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</si>
  <si>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</si>
  <si>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</si>
  <si>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</si>
  <si>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</si>
  <si>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</si>
  <si>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</si>
  <si>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</si>
  <si>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</si>
  <si>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</si>
  <si>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</si>
  <si>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</si>
  <si>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</si>
  <si>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</si>
  <si>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</si>
  <si>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</si>
  <si>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</si>
  <si>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</si>
  <si>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</si>
  <si>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</si>
  <si>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</si>
  <si>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</si>
  <si>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</si>
  <si>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</si>
  <si>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</si>
  <si>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</si>
  <si>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</si>
  <si>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</si>
  <si>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</si>
  <si>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</si>
  <si>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</si>
  <si>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</si>
  <si>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</si>
  <si>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</si>
  <si>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</si>
  <si>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</si>
  <si>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</si>
  <si>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</si>
  <si>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</si>
  <si>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</si>
  <si>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</si>
  <si>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</si>
  <si>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</si>
  <si>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</si>
  <si>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</si>
  <si>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</si>
  <si>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</si>
  <si>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</si>
  <si>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</si>
  <si>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</si>
  <si>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</si>
  <si>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</si>
  <si>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</si>
  <si>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</si>
  <si>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</si>
  <si>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</si>
  <si>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</si>
  <si>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</si>
  <si>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</si>
  <si>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</si>
  <si>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</si>
  <si>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</si>
  <si>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</si>
  <si>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</si>
  <si>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</si>
  <si>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</si>
  <si>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</si>
  <si>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</si>
  <si>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</si>
  <si>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</si>
  <si>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</si>
  <si>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</si>
  <si>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</si>
  <si>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</si>
  <si>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</si>
  <si>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</si>
  <si>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</si>
  <si>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</si>
  <si>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</si>
  <si>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</si>
  <si>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</si>
  <si>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</si>
  <si>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</si>
  <si>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</si>
  <si>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</si>
  <si>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</si>
  <si>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</si>
  <si>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</si>
  <si>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</si>
  <si>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</si>
  <si>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</si>
  <si>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</si>
  <si>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</si>
  <si>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</si>
  <si>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</si>
  <si>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</si>
  <si>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</si>
  <si>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</si>
  <si>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</si>
  <si>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</si>
  <si>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</si>
  <si>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</si>
  <si>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</si>
  <si>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</si>
  <si>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</si>
  <si>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</si>
  <si>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</si>
  <si>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</si>
  <si>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</si>
  <si>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</si>
  <si>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</si>
  <si>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</si>
  <si>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</si>
  <si>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</si>
  <si>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</si>
  <si>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</si>
  <si>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</si>
  <si>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</si>
  <si>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</si>
  <si>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</si>
  <si>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</si>
  <si>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</si>
  <si>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</si>
  <si>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</si>
  <si>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</si>
  <si>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</si>
  <si>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</si>
  <si>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</si>
  <si>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</si>
  <si>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</si>
  <si>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</si>
  <si>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</si>
  <si>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</si>
  <si>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</si>
  <si>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</si>
  <si>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</si>
  <si>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</si>
  <si>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</si>
  <si>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</si>
  <si>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</si>
  <si>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</si>
  <si>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</si>
  <si>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</si>
  <si>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</si>
  <si>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</si>
  <si>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</si>
  <si>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</si>
  <si>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</si>
  <si>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</si>
  <si>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</si>
  <si>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</si>
  <si>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</si>
  <si>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</si>
  <si>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</si>
  <si>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</si>
  <si>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</si>
  <si>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</si>
  <si>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</si>
  <si>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</si>
  <si>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</si>
  <si>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</si>
  <si>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</si>
  <si>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</si>
  <si>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</si>
  <si>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</si>
  <si>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</si>
  <si>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</si>
  <si>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</si>
  <si>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</si>
  <si>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</si>
  <si>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</si>
  <si>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</si>
  <si>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</si>
  <si>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</si>
  <si>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</si>
  <si>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</si>
  <si>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</si>
  <si>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</si>
  <si>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</si>
  <si>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</si>
  <si>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</si>
  <si>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</si>
  <si>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</si>
  <si>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</si>
  <si>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</si>
  <si>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</si>
  <si>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</si>
  <si>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</si>
  <si>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</si>
  <si>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</si>
  <si>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</si>
  <si>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</si>
  <si>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</si>
  <si>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</si>
  <si>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</si>
  <si>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</si>
  <si>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</si>
  <si>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</si>
  <si>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</si>
  <si>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</si>
  <si>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</si>
  <si>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</si>
  <si>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</si>
  <si>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</si>
  <si>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</si>
  <si>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</si>
  <si>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</si>
  <si>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</si>
  <si>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</si>
  <si>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</si>
  <si>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</si>
  <si>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</si>
  <si>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</si>
  <si>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</si>
  <si>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</si>
  <si>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</si>
  <si>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</si>
  <si>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</si>
  <si>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</si>
  <si>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</si>
  <si>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</si>
  <si>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</si>
  <si>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</si>
  <si>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</si>
  <si>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</si>
  <si>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</si>
  <si>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</si>
  <si>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</si>
  <si>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</si>
  <si>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</si>
  <si>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</si>
  <si>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</si>
  <si>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</si>
  <si>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</si>
  <si>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</si>
  <si>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</si>
  <si>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</si>
  <si>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</si>
  <si>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</si>
  <si>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</si>
  <si>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</si>
  <si>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</si>
  <si>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</si>
  <si>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</si>
  <si>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</si>
  <si>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</si>
  <si>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</si>
  <si>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</si>
  <si>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</si>
  <si>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</si>
  <si>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</si>
  <si>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</si>
  <si>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</si>
  <si>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</si>
  <si>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</si>
  <si>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</si>
  <si>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</si>
  <si>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</si>
  <si>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</si>
  <si>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</si>
  <si>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</si>
  <si>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</si>
  <si>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</si>
  <si>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</si>
  <si>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</si>
  <si>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</si>
  <si>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</si>
  <si>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</si>
  <si>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</si>
  <si>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</si>
  <si>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</si>
  <si>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</si>
  <si>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</si>
  <si>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</si>
  <si>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</si>
  <si>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</si>
  <si>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</si>
  <si>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</si>
  <si>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</si>
  <si>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</si>
  <si>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</si>
  <si>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</si>
  <si>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</si>
  <si>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</si>
  <si>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</si>
  <si>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</si>
  <si>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</si>
  <si>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</si>
  <si>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</si>
  <si>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</si>
  <si>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</si>
  <si>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</si>
  <si>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</si>
  <si>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</si>
  <si>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</si>
  <si>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</si>
  <si>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</si>
  <si>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</si>
  <si>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</si>
  <si>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</si>
  <si>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</si>
  <si>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</si>
  <si>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</si>
  <si>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</si>
  <si>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</si>
  <si>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</si>
  <si>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</si>
  <si>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</si>
  <si>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</si>
  <si>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</si>
  <si>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</si>
  <si>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</si>
  <si>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</si>
  <si>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</si>
  <si>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</si>
  <si>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</si>
  <si>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</si>
  <si>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</si>
  <si>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</si>
  <si>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</si>
  <si>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</si>
  <si>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</si>
  <si>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</si>
  <si>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</si>
  <si>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</si>
  <si>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</si>
  <si>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</si>
  <si>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</si>
  <si>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</si>
  <si>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</si>
  <si>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</si>
  <si>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</si>
  <si>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</si>
  <si>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</si>
  <si>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</si>
  <si>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</si>
  <si>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</si>
  <si>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</si>
  <si>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</si>
  <si>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</si>
  <si>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</si>
  <si>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</si>
  <si>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</si>
  <si>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</si>
  <si>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</si>
  <si>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</si>
  <si>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</si>
  <si>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</si>
  <si>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</si>
  <si>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</si>
  <si>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</si>
  <si>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</si>
  <si>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</si>
  <si>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</si>
  <si>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</si>
  <si>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</si>
  <si>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</si>
  <si>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</si>
  <si>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</si>
  <si>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</si>
  <si>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</si>
  <si>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</si>
  <si>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</si>
  <si>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</si>
  <si>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</si>
  <si>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</si>
  <si>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</si>
  <si>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</si>
  <si>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</si>
  <si>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</si>
  <si>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</si>
  <si>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</si>
  <si>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</si>
  <si>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</si>
  <si>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</si>
  <si>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</si>
  <si>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</si>
  <si>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</si>
  <si>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</si>
  <si>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</si>
  <si>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</si>
  <si>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</si>
  <si>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</si>
  <si>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</si>
  <si>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</si>
  <si>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</si>
  <si>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</si>
  <si>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</si>
  <si>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</si>
  <si>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</si>
  <si>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</si>
  <si>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</si>
  <si>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</si>
  <si>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</si>
  <si>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</si>
  <si>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</si>
  <si>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</si>
  <si>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</si>
  <si>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</si>
  <si>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</si>
  <si>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</si>
  <si>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</si>
  <si>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</si>
  <si>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</si>
  <si>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</si>
  <si>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</si>
  <si>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</si>
  <si>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</si>
  <si>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</si>
  <si>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</si>
  <si>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</si>
  <si>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</si>
  <si>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</si>
  <si>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</si>
  <si>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</si>
  <si>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</si>
  <si>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</si>
  <si>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</si>
  <si>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</si>
  <si>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</si>
  <si>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</si>
  <si>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</si>
  <si>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</si>
  <si>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</si>
  <si>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</si>
  <si>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</si>
  <si>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</si>
  <si>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</si>
  <si>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</si>
  <si>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</si>
  <si>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</si>
  <si>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</si>
  <si>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</si>
  <si>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</si>
  <si>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</si>
  <si>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</si>
  <si>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</si>
  <si>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</si>
  <si>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</si>
  <si>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</si>
  <si>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</si>
  <si>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</si>
  <si>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</si>
  <si>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</si>
  <si>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</si>
  <si>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</si>
  <si>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</si>
  <si>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</si>
  <si>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</si>
  <si>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</si>
  <si>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</si>
  <si>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</si>
  <si>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</si>
  <si>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</si>
  <si>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</si>
  <si>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</si>
  <si>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</si>
  <si>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</si>
  <si>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</si>
  <si>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</si>
  <si>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</si>
  <si>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</si>
  <si>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</si>
  <si>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</si>
  <si>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</si>
  <si>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</si>
  <si>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</si>
  <si>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</si>
  <si>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</si>
  <si>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</si>
  <si>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</si>
  <si>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</si>
  <si>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</si>
  <si>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</si>
  <si>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</si>
  <si>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</si>
  <si>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</si>
  <si>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</si>
  <si>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</si>
  <si>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</si>
  <si>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</si>
  <si>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</si>
  <si>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</si>
  <si>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</si>
  <si>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</si>
  <si>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</si>
  <si>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</si>
  <si>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</si>
  <si>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</si>
  <si>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</si>
  <si>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</si>
  <si>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</si>
  <si>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</si>
  <si>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</si>
  <si>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</si>
  <si>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</si>
  <si>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</si>
  <si>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</si>
  <si>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</si>
  <si>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</si>
  <si>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</si>
  <si>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</si>
  <si>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</si>
  <si>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</si>
  <si>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</si>
  <si>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</si>
  <si>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</si>
  <si>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</si>
  <si>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</si>
  <si>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</si>
  <si>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</si>
  <si>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</si>
  <si>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</si>
  <si>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</si>
  <si>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</si>
  <si>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</si>
  <si>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</si>
  <si>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</si>
  <si>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</si>
  <si>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</si>
  <si>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</si>
  <si>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</si>
  <si>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</si>
  <si>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</si>
  <si>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</si>
  <si>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</si>
  <si>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</si>
  <si>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</si>
  <si>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</si>
  <si>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</si>
  <si>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</si>
  <si>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</si>
  <si>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</si>
  <si>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</si>
  <si>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</si>
  <si>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</si>
  <si>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</si>
  <si>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</si>
  <si>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</si>
  <si>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</si>
  <si>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</si>
  <si>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</si>
  <si>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</si>
  <si>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</si>
  <si>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</si>
  <si>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</si>
  <si>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</si>
  <si>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</si>
  <si>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</si>
  <si>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</si>
  <si>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</si>
  <si>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</si>
  <si>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</si>
  <si>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</si>
  <si>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</si>
  <si>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</si>
  <si>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</si>
  <si>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</si>
  <si>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</si>
  <si>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</si>
  <si>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</si>
  <si>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</si>
  <si>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</si>
  <si>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</si>
  <si>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</si>
  <si>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</si>
  <si>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</si>
  <si>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</si>
  <si>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</si>
  <si>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</si>
  <si>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</si>
  <si>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</si>
  <si>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</si>
  <si>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</si>
  <si>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</si>
  <si>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</si>
  <si>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</si>
  <si>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</si>
  <si>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</si>
  <si>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</si>
  <si>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</si>
  <si>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</si>
  <si>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</si>
  <si>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</si>
  <si>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</si>
  <si>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</si>
  <si>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</si>
  <si>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</si>
  <si>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</si>
  <si>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</si>
  <si>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</si>
  <si>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</si>
  <si>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</si>
  <si>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</si>
  <si>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</si>
  <si>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</si>
  <si>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</si>
  <si>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</si>
  <si>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</si>
  <si>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</si>
  <si>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</si>
  <si>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</si>
  <si>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</si>
  <si>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</si>
  <si>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</si>
  <si>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</si>
  <si>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</si>
  <si>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</si>
  <si>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</si>
  <si>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</si>
  <si>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</si>
  <si>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</si>
  <si>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</si>
  <si>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</si>
  <si>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</si>
  <si>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</si>
  <si>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</si>
  <si>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</si>
  <si>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</si>
  <si>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</si>
  <si>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</si>
  <si>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</si>
  <si>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</si>
  <si>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</si>
  <si>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</si>
  <si>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</si>
  <si>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</si>
  <si>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</si>
  <si>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</si>
  <si>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</si>
  <si>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</si>
  <si>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</si>
  <si>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</si>
  <si>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</si>
  <si>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</si>
  <si>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</si>
  <si>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</si>
  <si>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</si>
  <si>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</si>
  <si>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</si>
  <si>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</si>
  <si>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</si>
  <si>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</si>
  <si>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</si>
  <si>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</si>
  <si>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</si>
  <si>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</si>
  <si>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</si>
  <si>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</si>
  <si>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</si>
  <si>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</si>
  <si>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</si>
  <si>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</si>
  <si>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</si>
  <si>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</si>
  <si>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</si>
  <si>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</si>
  <si>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</si>
  <si>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</si>
  <si>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</si>
  <si>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</si>
  <si>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</si>
  <si>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</si>
  <si>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</si>
  <si>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</si>
  <si>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</si>
  <si>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</si>
  <si>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</si>
  <si>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</si>
  <si>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</si>
  <si>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</si>
  <si>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</si>
  <si>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</si>
  <si>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</si>
  <si>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</si>
  <si>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</si>
  <si>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</si>
  <si>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</si>
  <si>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</si>
  <si>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</si>
  <si>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</si>
  <si>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</si>
  <si>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</si>
  <si>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</si>
  <si>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</si>
  <si>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</si>
  <si>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</si>
  <si>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</si>
  <si>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</si>
  <si>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</si>
  <si>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</si>
  <si>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</si>
  <si>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</si>
  <si>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</si>
  <si>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</si>
  <si>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</si>
  <si>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</si>
  <si>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</si>
  <si>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</si>
  <si>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</si>
  <si>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</si>
  <si>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</si>
  <si>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</si>
  <si>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</si>
  <si>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</si>
  <si>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</si>
  <si>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</si>
  <si>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</si>
  <si>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</si>
  <si>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</si>
  <si>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</si>
  <si>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</si>
  <si>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</si>
  <si>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</si>
  <si>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</si>
  <si>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</si>
  <si>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</si>
  <si>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</si>
  <si>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</si>
  <si>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</si>
  <si>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</si>
  <si>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</si>
  <si>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</si>
  <si>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</si>
  <si>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</si>
  <si>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</si>
  <si>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</si>
  <si>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</si>
  <si>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</si>
  <si>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</si>
  <si>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</si>
  <si>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</si>
  <si>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</si>
  <si>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</si>
  <si>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</si>
  <si>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</si>
  <si>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</si>
  <si>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</si>
  <si>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</si>
  <si>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</si>
  <si>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</si>
  <si>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</si>
  <si>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</si>
  <si>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</si>
  <si>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</si>
  <si>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</si>
  <si>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</si>
  <si>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</si>
  <si>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</si>
  <si>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</si>
  <si>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</si>
  <si>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</si>
  <si>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</si>
  <si>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</si>
  <si>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</si>
  <si>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</si>
  <si>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</si>
  <si>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</si>
  <si>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</si>
  <si>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</si>
  <si>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</si>
  <si>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</si>
  <si>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</si>
  <si>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</si>
  <si>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</si>
  <si>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</si>
  <si>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</si>
  <si>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</si>
  <si>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</si>
  <si>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</si>
  <si>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</si>
  <si>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</si>
  <si>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</si>
  <si>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</si>
  <si>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</si>
  <si>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</si>
  <si>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</si>
  <si>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</si>
  <si>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</si>
  <si>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</si>
  <si>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</si>
  <si>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</si>
  <si>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</si>
  <si>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</si>
  <si>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</si>
  <si>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</si>
  <si>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</si>
  <si>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</si>
  <si>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</si>
  <si>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</si>
  <si>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</si>
  <si>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</si>
  <si>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</si>
  <si>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</si>
  <si>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</si>
  <si>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</si>
  <si>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</si>
  <si>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</si>
  <si>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</si>
  <si>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</si>
  <si>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</si>
  <si>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</si>
  <si>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</si>
  <si>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</si>
  <si>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</si>
  <si>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</si>
  <si>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</si>
  <si>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</si>
  <si>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</si>
  <si>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</si>
  <si>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</si>
  <si>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</si>
  <si>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</si>
  <si>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</si>
  <si>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</si>
  <si>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</si>
  <si>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</si>
  <si>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</si>
  <si>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</si>
  <si>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</si>
  <si>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</si>
  <si>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</si>
  <si>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</si>
  <si>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</si>
  <si>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</si>
  <si>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</si>
  <si>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</si>
  <si>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</si>
  <si>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</si>
  <si>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</si>
  <si>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</si>
  <si>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</si>
  <si>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</si>
  <si>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</si>
  <si>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</si>
  <si>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</si>
  <si>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</si>
  <si>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</si>
  <si>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</si>
  <si>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</si>
  <si>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</si>
  <si>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</si>
  <si>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</si>
  <si>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</si>
  <si>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</si>
  <si>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</si>
  <si>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</si>
  <si>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</si>
  <si>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</si>
  <si>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</si>
  <si>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</si>
  <si>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</si>
  <si>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</si>
  <si>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</si>
  <si>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</si>
  <si>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</si>
  <si>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</si>
  <si>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</si>
  <si>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</si>
  <si>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</si>
  <si>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</si>
  <si>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</si>
  <si>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</si>
  <si>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</si>
  <si>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</si>
  <si>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</si>
  <si>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</si>
  <si>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</si>
  <si>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</si>
  <si>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</si>
  <si>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</si>
  <si>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</si>
  <si>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</si>
  <si>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</si>
  <si>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</si>
  <si>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</si>
  <si>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</si>
  <si>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</si>
  <si>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</si>
  <si>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</si>
  <si>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</si>
  <si>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</si>
  <si>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</si>
  <si>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</si>
  <si>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</si>
  <si>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</si>
  <si>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</si>
  <si>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</si>
  <si>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</si>
  <si>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</si>
  <si>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</si>
  <si>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</si>
  <si>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</si>
  <si>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</si>
  <si>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</si>
  <si>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</si>
  <si>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</si>
  <si>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</si>
  <si>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</si>
  <si>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</si>
  <si>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</si>
  <si>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</si>
  <si>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</si>
  <si>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</si>
  <si>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</si>
  <si>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</si>
  <si>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</si>
  <si>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</si>
  <si>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</si>
  <si>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</si>
  <si>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</si>
  <si>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</si>
  <si>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</si>
  <si>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</si>
  <si>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</si>
  <si>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</si>
  <si>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</si>
  <si>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</si>
  <si>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</si>
  <si>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</si>
  <si>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</si>
  <si>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</si>
  <si>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</si>
  <si>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</si>
  <si>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</si>
  <si>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</si>
  <si>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</si>
  <si>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</si>
  <si>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</si>
  <si>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</si>
  <si>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</si>
  <si>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</si>
  <si>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</si>
  <si>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</si>
  <si>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</si>
  <si>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</si>
  <si>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</si>
  <si>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</si>
  <si>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</si>
  <si>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</si>
  <si>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</si>
  <si>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</si>
  <si>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</si>
  <si>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</si>
  <si>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</si>
  <si>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</si>
  <si>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</si>
  <si>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</si>
  <si>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</si>
  <si>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</si>
  <si>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</si>
  <si>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</si>
  <si>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</si>
  <si>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</si>
  <si>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</si>
  <si>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</si>
  <si>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</si>
  <si>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</si>
  <si>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</si>
  <si>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</si>
  <si>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</si>
  <si>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</si>
  <si>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</si>
  <si>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</si>
  <si>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</si>
  <si>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</si>
  <si>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</si>
  <si>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</si>
  <si>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</si>
  <si>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</si>
  <si>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</si>
  <si>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</si>
  <si>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</si>
  <si>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</si>
  <si>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</si>
  <si>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</si>
  <si>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</si>
  <si>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</si>
  <si>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</si>
  <si>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</si>
  <si>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</si>
  <si>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</si>
  <si>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</si>
  <si>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</si>
  <si>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</si>
  <si>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</si>
  <si>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</si>
  <si>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</si>
  <si>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</si>
  <si>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</si>
  <si>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</si>
  <si>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</si>
  <si>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</si>
  <si>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</si>
  <si>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</si>
  <si>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</si>
  <si>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</si>
  <si>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</si>
  <si>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</si>
  <si>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</si>
  <si>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</si>
  <si>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</si>
  <si>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</si>
  <si>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</si>
  <si>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</si>
  <si>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</si>
  <si>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</si>
  <si>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</si>
  <si>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</si>
  <si>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</si>
  <si>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</si>
  <si>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</si>
  <si>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</si>
  <si>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</si>
  <si>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</si>
  <si>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</si>
  <si>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</si>
  <si>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</si>
  <si>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</si>
  <si>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</si>
  <si>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</si>
  <si>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</si>
  <si>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</si>
  <si>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</si>
  <si>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</si>
  <si>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</si>
  <si>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</si>
  <si>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</si>
  <si>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</si>
  <si>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</si>
  <si>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</si>
  <si>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</si>
  <si>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</si>
  <si>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</si>
  <si>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</si>
  <si>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</si>
  <si>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</si>
  <si>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</si>
  <si>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</si>
  <si>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</si>
  <si>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</si>
  <si>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</si>
  <si>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</si>
  <si>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</si>
  <si>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</si>
  <si>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</si>
  <si>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</si>
  <si>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</si>
  <si>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</si>
  <si>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</si>
  <si>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</si>
  <si>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</si>
  <si>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</si>
  <si>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</si>
  <si>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</si>
  <si>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</si>
  <si>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</si>
  <si>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</si>
  <si>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</si>
  <si>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</si>
  <si>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</si>
  <si>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</si>
  <si>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</si>
  <si>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</si>
  <si>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</si>
  <si>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</si>
  <si>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</si>
  <si>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</si>
  <si>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</si>
  <si>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</si>
  <si>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</si>
  <si>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</si>
  <si>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</si>
  <si>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</si>
  <si>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</si>
  <si>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</si>
  <si>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</si>
  <si>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</si>
  <si>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</si>
  <si>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</si>
  <si>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</si>
  <si>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</si>
  <si>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</si>
  <si>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</si>
  <si>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</si>
  <si>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</si>
  <si>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</si>
  <si>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</si>
  <si>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</si>
  <si>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</si>
  <si>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</si>
  <si>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</si>
  <si>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</si>
  <si>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</si>
  <si>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</si>
  <si>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</si>
  <si>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</si>
  <si>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</si>
  <si>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</si>
  <si>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</si>
  <si>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</si>
  <si>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</si>
  <si>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</si>
  <si>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</si>
  <si>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</si>
  <si>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</si>
  <si>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</si>
  <si>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</si>
  <si>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</si>
  <si>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</si>
  <si>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</si>
  <si>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</si>
  <si>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</si>
  <si>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</si>
  <si>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</si>
  <si>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</si>
  <si>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</si>
  <si>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</si>
  <si>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</si>
  <si>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</si>
  <si>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</si>
  <si>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</si>
  <si>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</si>
  <si>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</si>
  <si>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</si>
  <si>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</si>
  <si>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</si>
  <si>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</si>
  <si>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</si>
  <si>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</si>
  <si>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</si>
  <si>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</si>
  <si>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</si>
  <si>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</si>
  <si>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</si>
  <si>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</si>
  <si>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</si>
  <si>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</si>
  <si>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</si>
  <si>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</si>
  <si>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</si>
  <si>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</si>
  <si>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</si>
  <si>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</si>
  <si>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</si>
  <si>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</si>
  <si>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</si>
  <si>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</si>
  <si>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</si>
  <si>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</si>
  <si>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</si>
  <si>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</si>
  <si>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</si>
  <si>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</si>
  <si>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</si>
  <si>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</si>
  <si>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</si>
  <si>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</si>
  <si>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</si>
  <si>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</si>
  <si>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</si>
  <si>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</si>
  <si>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</si>
  <si>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</si>
  <si>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</si>
  <si>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</si>
  <si>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</si>
  <si>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</si>
  <si>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</si>
  <si>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</si>
  <si>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</si>
  <si>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</si>
  <si>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</si>
  <si>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</si>
  <si>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</si>
  <si>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</si>
  <si>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</si>
  <si>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</si>
  <si>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</si>
  <si>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</si>
  <si>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</si>
  <si>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</si>
  <si>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</si>
  <si>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</si>
  <si>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</si>
  <si>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</si>
  <si>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</si>
  <si>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</si>
  <si>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</si>
  <si>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</si>
  <si>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</si>
  <si>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</si>
  <si>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</si>
  <si>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</si>
  <si>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</si>
  <si>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</si>
  <si>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</si>
  <si>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</si>
  <si>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</si>
  <si>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</si>
  <si>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</si>
  <si>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</si>
  <si>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</si>
  <si>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</si>
  <si>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</si>
  <si>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</si>
  <si>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</si>
  <si>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</si>
  <si>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</si>
  <si>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</si>
  <si>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</si>
  <si>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</si>
  <si>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</si>
  <si>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</si>
  <si>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</si>
  <si>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</si>
  <si>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</si>
  <si>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</si>
  <si>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</si>
  <si>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</si>
  <si>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</si>
  <si>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</si>
  <si>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</si>
  <si>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</si>
  <si>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</si>
  <si>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</si>
  <si>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</si>
  <si>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</si>
  <si>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</si>
  <si>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</si>
  <si>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</si>
  <si>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</si>
  <si>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</si>
  <si>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</si>
  <si>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</si>
  <si>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</si>
  <si>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</si>
  <si>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</si>
  <si>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</si>
  <si>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</si>
  <si>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</si>
  <si>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</si>
  <si>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</si>
  <si>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</si>
  <si>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</si>
  <si>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</si>
  <si>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</si>
  <si>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</si>
  <si>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</si>
  <si>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</si>
  <si>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</si>
  <si>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</si>
  <si>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</si>
  <si>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</si>
  <si>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</si>
  <si>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</si>
  <si>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</si>
  <si>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</si>
  <si>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</si>
  <si>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</si>
  <si>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</si>
  <si>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</si>
  <si>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</si>
  <si>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</si>
  <si>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</si>
  <si>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</si>
  <si>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</si>
  <si>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</si>
  <si>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</si>
  <si>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</si>
  <si>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</si>
  <si>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</si>
  <si>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</si>
  <si>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</si>
  <si>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</si>
  <si>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</si>
  <si>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</si>
  <si>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</si>
  <si>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</si>
  <si>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</si>
  <si>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</si>
  <si>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</si>
  <si>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</si>
  <si>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</si>
  <si>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</si>
  <si>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</si>
  <si>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</si>
  <si>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</si>
  <si>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</si>
  <si>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</si>
  <si>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</si>
  <si>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</si>
  <si>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</si>
  <si>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</si>
  <si>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</si>
  <si>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</si>
  <si>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</si>
  <si>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</si>
  <si>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</si>
  <si>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</si>
  <si>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</si>
  <si>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</si>
  <si>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</si>
  <si>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</si>
  <si>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</si>
  <si>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</si>
  <si>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</si>
  <si>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</si>
  <si>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</si>
  <si>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</si>
  <si>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</si>
  <si>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</si>
  <si>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</si>
  <si>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</si>
  <si>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</si>
  <si>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</si>
  <si>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</si>
  <si>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</si>
  <si>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</si>
  <si>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</si>
  <si>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</si>
  <si>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</si>
  <si>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</si>
  <si>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</si>
  <si>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</si>
  <si>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</si>
  <si>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</si>
  <si>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</si>
  <si>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</si>
  <si>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</si>
  <si>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</si>
  <si>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</si>
  <si>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</si>
  <si>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</si>
  <si>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</si>
  <si>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</si>
  <si>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</si>
  <si>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</si>
  <si>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</si>
  <si>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</si>
  <si>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</si>
  <si>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</si>
  <si>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</si>
  <si>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</si>
  <si>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</si>
  <si>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</si>
  <si>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</si>
  <si>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</si>
  <si>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</si>
  <si>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</si>
  <si>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</si>
  <si>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</si>
  <si>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</si>
  <si>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</si>
  <si>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</si>
  <si>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</si>
  <si>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</si>
  <si>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</si>
  <si>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</si>
  <si>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</si>
  <si>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</si>
  <si>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</si>
  <si>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</si>
  <si>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</si>
  <si>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</si>
  <si>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</si>
  <si>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</si>
  <si>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</si>
  <si>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</si>
  <si>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</si>
  <si>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</si>
  <si>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</si>
  <si>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</si>
  <si>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</si>
  <si>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</si>
  <si>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</si>
  <si>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</si>
  <si>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</si>
  <si>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</si>
  <si>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</si>
  <si>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</si>
  <si>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</si>
  <si>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</si>
  <si>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</si>
  <si>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</si>
  <si>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</si>
  <si>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</si>
  <si>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</si>
  <si>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</si>
  <si>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</si>
  <si>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</si>
  <si>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</si>
  <si>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</si>
  <si>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</si>
  <si>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</si>
  <si>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</si>
  <si>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</si>
  <si>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</si>
  <si>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</si>
  <si>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</si>
  <si>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</si>
  <si>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</si>
  <si>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</si>
  <si>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</si>
  <si>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</si>
  <si>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</si>
  <si>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</si>
  <si>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</si>
  <si>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</si>
  <si>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</si>
  <si>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</si>
  <si>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</si>
  <si>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</si>
  <si>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</si>
  <si>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</si>
  <si>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</si>
  <si>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</si>
  <si>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</si>
  <si>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</si>
  <si>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</si>
  <si>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</si>
  <si>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</si>
  <si>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</si>
  <si>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</si>
  <si>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</si>
  <si>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</si>
  <si>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</si>
  <si>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</si>
  <si>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</si>
  <si>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</si>
  <si>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</si>
  <si>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</si>
  <si>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</si>
  <si>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</si>
  <si>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</si>
  <si>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</si>
  <si>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</si>
  <si>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</si>
  <si>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</si>
  <si>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</si>
  <si>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</si>
  <si>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</si>
  <si>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</si>
  <si>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</si>
  <si>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</si>
  <si>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</si>
  <si>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</si>
  <si>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</si>
  <si>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</si>
  <si>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</si>
  <si>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</si>
  <si>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</si>
  <si>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</si>
  <si>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</si>
  <si>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</si>
  <si>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</si>
  <si>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</si>
  <si>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</si>
  <si>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</si>
  <si>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</si>
  <si>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</si>
  <si>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</si>
  <si>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</si>
  <si>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</si>
  <si>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</si>
  <si>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</si>
  <si>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</si>
  <si>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</si>
  <si>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</si>
  <si>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</si>
  <si>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</si>
  <si>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</si>
  <si>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</si>
  <si>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</si>
  <si>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</si>
  <si>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</si>
  <si>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</si>
  <si>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</si>
  <si>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</si>
  <si>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</si>
  <si>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</si>
  <si>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</si>
  <si>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</si>
  <si>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</si>
  <si>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</si>
  <si>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</si>
  <si>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</si>
  <si>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</si>
  <si>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</si>
  <si>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</si>
  <si>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</si>
  <si>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</si>
  <si>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</si>
  <si>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</si>
  <si>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</si>
  <si>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</si>
  <si>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</si>
  <si>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</si>
  <si>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</si>
  <si>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</si>
  <si>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</si>
  <si>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</si>
  <si>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</si>
  <si>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</si>
  <si>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</si>
  <si>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</si>
  <si>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</si>
  <si>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</si>
  <si>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</si>
  <si>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</si>
  <si>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</si>
  <si>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</si>
  <si>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</si>
  <si>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</si>
  <si>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</si>
  <si>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</si>
  <si>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</si>
  <si>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</si>
  <si>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</si>
  <si>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</si>
  <si>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</si>
  <si>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</si>
  <si>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</si>
  <si>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</si>
  <si>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</si>
  <si>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</si>
  <si>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</si>
  <si>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</si>
  <si>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</si>
  <si>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</si>
  <si>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</si>
  <si>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</si>
  <si>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</si>
  <si>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</si>
  <si>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</si>
  <si>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</si>
  <si>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</si>
  <si>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</si>
  <si>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</si>
  <si>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</si>
  <si>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</si>
  <si>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</si>
  <si>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</si>
  <si>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</si>
  <si>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</si>
  <si>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</si>
  <si>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</si>
  <si>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</si>
  <si>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</si>
  <si>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</si>
  <si>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</si>
  <si>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</si>
  <si>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</si>
  <si>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</si>
  <si>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</si>
  <si>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</si>
  <si>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</si>
  <si>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</si>
  <si>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</si>
  <si>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</si>
  <si>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</si>
  <si>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</si>
  <si>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</si>
  <si>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</si>
  <si>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</si>
  <si>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</si>
  <si>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</si>
  <si>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</si>
  <si>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</si>
  <si>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</si>
  <si>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</si>
  <si>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</si>
  <si>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</si>
  <si>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</si>
  <si>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</si>
  <si>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</si>
  <si>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</si>
  <si>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</si>
  <si>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</si>
  <si>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</si>
  <si>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</si>
  <si>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</si>
  <si>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</si>
  <si>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</si>
  <si>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</si>
  <si>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</si>
  <si>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</si>
  <si>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</si>
  <si>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</si>
  <si>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</si>
  <si>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</si>
  <si>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</si>
  <si>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</si>
  <si>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</si>
  <si>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</si>
  <si>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</si>
  <si>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</si>
  <si>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</si>
  <si>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</si>
  <si>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</si>
  <si>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</si>
  <si>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</si>
  <si>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</si>
  <si>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</si>
  <si>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</si>
  <si>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</si>
  <si>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</si>
  <si>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</si>
  <si>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</si>
  <si>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</si>
  <si>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</si>
  <si>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</si>
  <si>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</si>
  <si>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</si>
  <si>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</si>
  <si>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</si>
  <si>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</si>
  <si>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</si>
  <si>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</si>
  <si>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</si>
  <si>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</si>
  <si>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</si>
  <si>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</si>
  <si>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</si>
  <si>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</si>
  <si>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</si>
  <si>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</si>
  <si>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</si>
  <si>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</si>
  <si>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</si>
  <si>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</si>
  <si>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</si>
  <si>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</si>
  <si>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</si>
  <si>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</si>
  <si>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</si>
  <si>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</si>
  <si>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</si>
  <si>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</si>
  <si>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</si>
  <si>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</si>
  <si>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</si>
  <si>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</si>
  <si>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</si>
  <si>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</si>
  <si>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</si>
  <si>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</si>
  <si>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</si>
  <si>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</si>
  <si>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</si>
  <si>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</si>
  <si>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</si>
  <si>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</si>
  <si>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</si>
  <si>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</si>
  <si>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</si>
  <si>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</si>
  <si>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</si>
  <si>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</si>
  <si>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</si>
  <si>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</si>
  <si>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</si>
  <si>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</si>
  <si>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</si>
  <si>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</si>
  <si>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</si>
  <si>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</si>
  <si>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</si>
  <si>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</si>
  <si>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</si>
  <si>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</si>
  <si>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</si>
  <si>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</si>
  <si>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</si>
  <si>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</si>
  <si>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</si>
  <si>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</si>
  <si>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</si>
  <si>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</si>
  <si>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</si>
  <si>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</si>
  <si>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</si>
  <si>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</si>
  <si>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</si>
  <si>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</si>
  <si>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</si>
  <si>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</si>
  <si>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</si>
  <si>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</si>
  <si>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</si>
  <si>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</si>
  <si>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</si>
  <si>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</si>
  <si>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</si>
  <si>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</si>
  <si>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</si>
  <si>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</si>
  <si>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</si>
  <si>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</si>
  <si>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</si>
  <si>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</si>
  <si>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</si>
  <si>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</si>
  <si>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</si>
  <si>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</si>
  <si>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</si>
  <si>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</si>
  <si>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</si>
  <si>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</si>
  <si>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</si>
  <si>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</si>
  <si>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</si>
  <si>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</si>
  <si>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</si>
  <si>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</si>
  <si>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</si>
  <si>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</si>
  <si>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</si>
  <si>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</si>
  <si>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</si>
  <si>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</si>
  <si>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</si>
  <si>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</si>
  <si>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</si>
  <si>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</si>
  <si>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</si>
  <si>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</si>
  <si>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</si>
  <si>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</si>
  <si>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</si>
  <si>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</si>
  <si>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</si>
  <si>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</si>
  <si>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</si>
  <si>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</si>
  <si>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</si>
  <si>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</si>
  <si>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</si>
  <si>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</si>
  <si>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</si>
  <si>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</si>
  <si>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</si>
  <si>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</si>
  <si>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</si>
  <si>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</si>
  <si>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</si>
  <si>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</si>
  <si>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</si>
  <si>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</si>
  <si>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</si>
  <si>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</si>
  <si>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</si>
  <si>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</si>
  <si>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</si>
  <si>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</si>
  <si>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</si>
  <si>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</si>
  <si>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</si>
  <si>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</si>
  <si>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</si>
  <si>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</si>
  <si>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</si>
  <si>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</si>
  <si>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</si>
  <si>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</si>
  <si>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</si>
  <si>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</si>
  <si>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</si>
  <si>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</si>
  <si>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</si>
  <si>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</si>
  <si>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</si>
  <si>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</si>
  <si>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</si>
  <si>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</si>
  <si>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</si>
  <si>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</si>
  <si>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</si>
  <si>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</si>
  <si>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</si>
  <si>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</si>
  <si>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</si>
  <si>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</si>
  <si>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</si>
  <si>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</si>
  <si>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</si>
  <si>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</si>
  <si>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</si>
  <si>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</si>
  <si>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</si>
  <si>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</si>
  <si>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</si>
  <si>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</si>
  <si>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</si>
  <si>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</si>
  <si>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</si>
  <si>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</si>
  <si>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</si>
  <si>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</si>
  <si>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</si>
  <si>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</si>
  <si>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</si>
  <si>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</si>
  <si>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</si>
  <si>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</si>
  <si>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</si>
  <si>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</si>
  <si>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</si>
  <si>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</si>
  <si>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</si>
  <si>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</si>
  <si>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</si>
  <si>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</si>
  <si>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</si>
  <si>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</si>
  <si>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</si>
  <si>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</si>
  <si>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</si>
  <si>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</si>
  <si>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</si>
  <si>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</si>
  <si>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</si>
  <si>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</si>
  <si>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</si>
  <si>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</si>
  <si>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</si>
  <si>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</si>
  <si>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</si>
  <si>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</si>
  <si>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</si>
  <si>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</si>
  <si>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</si>
  <si>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</si>
  <si>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</si>
  <si>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</si>
  <si>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</si>
  <si>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</si>
  <si>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</si>
  <si>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</si>
  <si>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</si>
  <si>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</si>
  <si>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</si>
  <si>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</si>
  <si>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</si>
  <si>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</si>
  <si>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</si>
  <si>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</si>
  <si>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</si>
  <si>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</si>
  <si>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</si>
  <si>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</si>
  <si>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</si>
  <si>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</si>
  <si>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</si>
  <si>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</si>
  <si>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</si>
  <si>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</si>
  <si>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</si>
  <si>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</si>
  <si>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</si>
  <si>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</si>
  <si>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</si>
  <si>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</si>
  <si>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</si>
  <si>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</si>
  <si>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</si>
  <si>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</si>
  <si>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</si>
  <si>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</si>
  <si>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</si>
  <si>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</si>
  <si>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</si>
  <si>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</si>
  <si>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</si>
  <si>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</si>
  <si>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</si>
  <si>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</si>
  <si>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</si>
  <si>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</si>
  <si>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</si>
  <si>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</si>
  <si>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</si>
  <si>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</si>
  <si>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</si>
  <si>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</si>
  <si>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</si>
  <si>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</si>
  <si>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</si>
  <si>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</si>
  <si>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</si>
  <si>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</si>
  <si>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</si>
  <si>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</si>
  <si>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</si>
  <si>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</si>
  <si>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</si>
  <si>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</si>
  <si>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</si>
  <si>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</si>
  <si>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</si>
  <si>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</si>
  <si>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</si>
  <si>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</si>
  <si>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</si>
  <si>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</si>
  <si>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</si>
  <si>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</si>
  <si>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</si>
  <si>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</si>
  <si>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</si>
  <si>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</si>
  <si>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</si>
  <si>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</si>
  <si>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</si>
  <si>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</si>
  <si>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</si>
  <si>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</si>
  <si>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</si>
  <si>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</si>
  <si>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</si>
  <si>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</si>
  <si>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</si>
  <si>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</si>
  <si>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</si>
  <si>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</si>
  <si>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</si>
  <si>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</si>
  <si>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</si>
  <si>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</si>
  <si>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</si>
  <si>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</si>
  <si>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</si>
  <si>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</si>
  <si>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</si>
  <si>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</si>
  <si>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</si>
  <si>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</si>
  <si>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</si>
  <si>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</si>
  <si>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</si>
  <si>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</si>
  <si>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</si>
  <si>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</si>
  <si>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</si>
  <si>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</si>
  <si>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</si>
  <si>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</si>
  <si>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</si>
  <si>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</si>
  <si>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</si>
  <si>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</si>
  <si>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</si>
  <si>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</si>
  <si>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</si>
  <si>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</si>
  <si>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</si>
  <si>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</si>
  <si>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</si>
  <si>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</si>
  <si>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</si>
  <si>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</si>
  <si>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</si>
  <si>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</si>
  <si>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</si>
  <si>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</si>
  <si>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</si>
  <si>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</si>
  <si>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</si>
  <si>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</si>
  <si>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</si>
  <si>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</si>
  <si>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</si>
  <si>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</si>
  <si>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</si>
  <si>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</si>
  <si>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</si>
  <si>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</si>
  <si>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</si>
  <si>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</si>
  <si>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</si>
  <si>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</si>
  <si>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</si>
  <si>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</si>
  <si>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</si>
  <si>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</si>
  <si>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</si>
  <si>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</si>
  <si>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</si>
  <si>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</si>
  <si>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</si>
  <si>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</si>
  <si>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</si>
  <si>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</si>
  <si>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</si>
  <si>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</si>
  <si>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</si>
  <si>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</si>
  <si>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</si>
  <si>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</si>
  <si>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</si>
  <si>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</si>
  <si>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</si>
  <si>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</si>
  <si>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</si>
  <si>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</si>
  <si>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</si>
  <si>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</si>
  <si>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</si>
  <si>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</si>
  <si>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</si>
  <si>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</si>
  <si>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</si>
  <si>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</si>
  <si>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</si>
  <si>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</si>
  <si>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</si>
  <si>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</si>
  <si>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</si>
  <si>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</si>
  <si>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</si>
  <si>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</si>
  <si>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</si>
  <si>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</si>
  <si>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</si>
  <si>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</si>
  <si>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</si>
  <si>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</si>
  <si>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</si>
  <si>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</si>
  <si>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</si>
  <si>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</si>
  <si>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</si>
  <si>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</si>
  <si>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</si>
  <si>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</si>
  <si>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</si>
  <si>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</si>
  <si>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</si>
  <si>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</si>
  <si>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</si>
  <si>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</si>
  <si>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</si>
  <si>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</si>
  <si>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</si>
  <si>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</si>
  <si>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</si>
  <si>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</si>
  <si>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</si>
  <si>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</si>
  <si>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</si>
  <si>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</si>
  <si>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</si>
  <si>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</si>
  <si>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</si>
  <si>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</si>
  <si>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</si>
  <si>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</si>
  <si>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</si>
  <si>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</si>
  <si>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</si>
  <si>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</si>
  <si>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</si>
  <si>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</si>
  <si>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</si>
  <si>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</si>
  <si>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</si>
  <si>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</si>
  <si>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</si>
  <si>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</si>
  <si>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</si>
  <si>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</si>
  <si>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</si>
  <si>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</si>
  <si>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</si>
  <si>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</si>
  <si>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</si>
  <si>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</si>
  <si>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</si>
  <si>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</si>
  <si>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</si>
  <si>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</si>
  <si>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</si>
  <si>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</si>
  <si>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</si>
  <si>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</si>
  <si>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</si>
  <si>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</si>
  <si>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</si>
  <si>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</si>
  <si>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</si>
  <si>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</si>
  <si>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</si>
  <si>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</si>
  <si>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</si>
  <si>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</si>
  <si>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</si>
  <si>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</si>
  <si>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</si>
  <si>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</si>
  <si>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</si>
  <si>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</si>
  <si>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</si>
  <si>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</si>
  <si>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</si>
  <si>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</si>
  <si>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</si>
  <si>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</si>
  <si>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</si>
  <si>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</si>
  <si>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</si>
  <si>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</si>
  <si>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</si>
  <si>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</si>
  <si>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</si>
  <si>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</si>
  <si>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</si>
  <si>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</si>
  <si>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</si>
  <si>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</si>
  <si>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</si>
  <si>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</si>
  <si>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</si>
  <si>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</si>
  <si>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</si>
  <si>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</si>
  <si>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</si>
  <si>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</si>
  <si>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</si>
  <si>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</si>
  <si>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</si>
  <si>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</si>
  <si>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</si>
  <si>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</si>
  <si>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</si>
  <si>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</si>
  <si>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</si>
  <si>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</si>
  <si>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</si>
  <si>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</si>
  <si>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</si>
  <si>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</si>
  <si>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</si>
  <si>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</si>
  <si>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</si>
  <si>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</si>
  <si>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</si>
  <si>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</si>
  <si>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</si>
  <si>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</si>
  <si>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</si>
  <si>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</si>
  <si>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</si>
  <si>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</si>
  <si>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</si>
  <si>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</si>
  <si>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</si>
  <si>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</si>
  <si>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</si>
  <si>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</si>
  <si>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</si>
  <si>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</si>
  <si>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</si>
  <si>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</si>
  <si>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</si>
  <si>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</si>
  <si>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</si>
  <si>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</si>
  <si>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</si>
  <si>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</si>
  <si>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</si>
  <si>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</si>
  <si>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</si>
  <si>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</si>
  <si>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</si>
  <si>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</si>
  <si>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</si>
  <si>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</si>
  <si>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</si>
  <si>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</si>
  <si>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</si>
  <si>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</si>
  <si>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</si>
  <si>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</si>
  <si>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</si>
  <si>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</si>
  <si>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</si>
  <si>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</si>
  <si>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</si>
  <si>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</si>
  <si>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</si>
  <si>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</si>
  <si>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</si>
  <si>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</si>
  <si>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</si>
  <si>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</si>
  <si>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</si>
  <si>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</si>
  <si>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</si>
  <si>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</si>
  <si>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</si>
  <si>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</si>
  <si>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</si>
  <si>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</si>
  <si>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</si>
  <si>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</si>
  <si>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</si>
  <si>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</si>
  <si>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</si>
  <si>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</si>
  <si>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</si>
  <si>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</si>
  <si>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</si>
  <si>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</si>
  <si>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</si>
  <si>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</si>
  <si>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</si>
  <si>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</si>
  <si>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</si>
  <si>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</si>
  <si>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</si>
  <si>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</si>
  <si>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</si>
  <si>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</si>
  <si>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</si>
  <si>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</si>
  <si>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</si>
  <si>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</si>
  <si>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</si>
  <si>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</si>
  <si>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</si>
  <si>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</si>
  <si>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</si>
  <si>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</si>
  <si>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</si>
  <si>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</si>
  <si>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</si>
  <si>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</si>
  <si>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</si>
  <si>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</si>
  <si>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</si>
  <si>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</si>
  <si>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</si>
  <si>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</si>
  <si>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</si>
  <si>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</si>
  <si>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</si>
  <si>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</si>
  <si>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</si>
  <si>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</si>
  <si>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</si>
  <si>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</si>
  <si>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</si>
  <si>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</si>
  <si>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</si>
  <si>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</si>
  <si>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</si>
  <si>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</si>
  <si>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</si>
  <si>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</si>
  <si>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</si>
  <si>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</si>
  <si>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</si>
  <si>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</si>
  <si>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</si>
  <si>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</si>
  <si>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</si>
  <si>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</si>
  <si>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</si>
  <si>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</si>
  <si>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</si>
  <si>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</si>
  <si>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</si>
  <si>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</si>
  <si>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</si>
  <si>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</si>
  <si>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</si>
  <si>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</si>
  <si>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</si>
  <si>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</si>
  <si>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</si>
  <si>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</si>
  <si>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</si>
  <si>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</si>
  <si>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</si>
  <si>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</si>
  <si>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</si>
  <si>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</si>
  <si>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</si>
  <si>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</si>
  <si>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</si>
  <si>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</si>
  <si>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</si>
  <si>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</si>
  <si>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</si>
  <si>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</si>
  <si>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</si>
  <si>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</si>
  <si>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</si>
  <si>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</si>
  <si>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</si>
  <si>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</si>
  <si>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</si>
  <si>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</si>
  <si>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</si>
  <si>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</si>
  <si>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</si>
  <si>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</si>
  <si>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</si>
  <si>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</si>
  <si>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</si>
  <si>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</si>
  <si>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</si>
  <si>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</si>
  <si>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</si>
  <si>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</si>
  <si>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</si>
  <si>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</si>
  <si>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</si>
  <si>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</si>
  <si>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</si>
  <si>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</si>
  <si>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</si>
  <si>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</si>
  <si>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</si>
  <si>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</si>
  <si>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</si>
  <si>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</si>
  <si>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</si>
  <si>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</si>
  <si>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</si>
  <si>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</si>
  <si>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</si>
  <si>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</si>
  <si>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</si>
  <si>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</si>
  <si>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</si>
  <si>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</si>
  <si>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</si>
  <si>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</si>
  <si>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</si>
  <si>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</si>
  <si>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</si>
  <si>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</si>
  <si>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</si>
  <si>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</si>
  <si>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</si>
  <si>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</si>
  <si>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</si>
  <si>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</si>
  <si>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</si>
  <si>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</si>
  <si>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</si>
  <si>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</si>
  <si>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</si>
  <si>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</si>
  <si>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</si>
  <si>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</si>
  <si>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</si>
  <si>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</si>
  <si>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</si>
  <si>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</si>
  <si>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</si>
  <si>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</si>
  <si>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</si>
  <si>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</si>
  <si>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</si>
  <si>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</si>
  <si>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</si>
  <si>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</si>
  <si>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</si>
  <si>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</si>
  <si>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</si>
  <si>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</si>
  <si>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</si>
  <si>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</si>
  <si>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</si>
  <si>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</si>
  <si>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</si>
  <si>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</si>
  <si>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</si>
  <si>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</si>
  <si>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</si>
  <si>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</si>
  <si>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</si>
  <si>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</si>
  <si>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</si>
  <si>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</si>
  <si>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</si>
  <si>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</si>
  <si>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</si>
  <si>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</si>
  <si>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</si>
  <si>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</si>
  <si>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</si>
  <si>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</si>
  <si>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</si>
  <si>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</si>
  <si>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</si>
  <si>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</si>
  <si>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</si>
  <si>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</si>
  <si>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</si>
  <si>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</si>
  <si>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</si>
  <si>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</si>
  <si>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</si>
  <si>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</si>
  <si>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</si>
  <si>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</si>
  <si>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</si>
  <si>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</si>
  <si>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</si>
  <si>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</si>
  <si>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</si>
  <si>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</si>
  <si>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</si>
  <si>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</si>
  <si>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</si>
  <si>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</si>
  <si>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</si>
  <si>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</si>
  <si>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</si>
  <si>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</si>
  <si>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</si>
  <si>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</si>
  <si>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</si>
  <si>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</si>
  <si>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</si>
  <si>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</si>
  <si>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</si>
  <si>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</si>
  <si>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</si>
  <si>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</si>
  <si>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</si>
  <si>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</si>
  <si>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</si>
  <si>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</si>
  <si>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</si>
  <si>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</si>
  <si>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</si>
  <si>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</si>
  <si>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</si>
  <si>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</si>
  <si>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</si>
  <si>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</si>
  <si>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</si>
  <si>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</si>
  <si>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</si>
  <si>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</si>
  <si>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</si>
  <si>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</si>
  <si>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</si>
  <si>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</si>
  <si>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</si>
  <si>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</si>
  <si>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</si>
  <si>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</si>
  <si>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</si>
  <si>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</si>
  <si>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</si>
  <si>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</si>
  <si>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</si>
  <si>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</si>
  <si>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</si>
  <si>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</si>
  <si>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</si>
  <si>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</si>
  <si>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</si>
  <si>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</si>
  <si>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</si>
  <si>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</si>
  <si>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</si>
  <si>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</si>
  <si>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</si>
  <si>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</si>
  <si>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</si>
  <si>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</si>
  <si>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</si>
  <si>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</si>
  <si>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</si>
  <si>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</si>
  <si>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</si>
  <si>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</si>
  <si>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</si>
  <si>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</si>
  <si>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</si>
  <si>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</si>
  <si>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</si>
  <si>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</si>
  <si>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</si>
  <si>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</si>
  <si>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</si>
  <si>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</si>
  <si>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</si>
  <si>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</si>
  <si>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</si>
  <si>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</si>
  <si>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</si>
  <si>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</si>
  <si>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</si>
  <si>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</si>
  <si>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</si>
  <si>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</si>
  <si>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</si>
  <si>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</si>
  <si>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</si>
  <si>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</si>
  <si>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</si>
  <si>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</si>
  <si>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</si>
  <si>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</si>
  <si>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</si>
  <si>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</si>
  <si>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</si>
  <si>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</si>
  <si>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</si>
  <si>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</si>
  <si>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</si>
  <si>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</si>
  <si>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</si>
  <si>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</si>
  <si>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</si>
  <si>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</si>
  <si>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</si>
  <si>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</si>
  <si>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</si>
  <si>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</si>
  <si>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</si>
  <si>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</si>
  <si>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</si>
  <si>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</si>
  <si>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</si>
  <si>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</si>
  <si>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</si>
  <si>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</si>
  <si>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</si>
  <si>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</si>
  <si>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</si>
  <si>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</si>
  <si>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</si>
  <si>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</si>
  <si>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</si>
  <si>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</si>
  <si>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</si>
  <si>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</si>
  <si>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</si>
  <si>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</si>
  <si>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</si>
  <si>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</si>
  <si>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</si>
  <si>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</si>
  <si>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</si>
  <si>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</si>
  <si>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</si>
  <si>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</si>
  <si>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</si>
  <si>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</si>
  <si>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</si>
  <si>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</si>
  <si>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</si>
  <si>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</si>
  <si>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</si>
  <si>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</si>
  <si>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</si>
  <si>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</si>
  <si>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</si>
  <si>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</si>
  <si>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</si>
  <si>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</si>
  <si>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</si>
  <si>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</si>
  <si>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</si>
  <si>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</si>
  <si>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</si>
  <si>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</si>
  <si>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</si>
  <si>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</si>
  <si>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</si>
  <si>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</si>
  <si>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</si>
  <si>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</si>
  <si>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</si>
  <si>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</si>
  <si>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</si>
  <si>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</si>
  <si>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</si>
  <si>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</si>
  <si>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</si>
  <si>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</si>
  <si>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</si>
  <si>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</si>
  <si>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</si>
  <si>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</si>
  <si>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</si>
  <si>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</si>
  <si>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</si>
  <si>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</si>
  <si>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</si>
  <si>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</si>
  <si>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</si>
  <si>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</si>
  <si>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</si>
  <si>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</si>
  <si>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</si>
  <si>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</si>
  <si>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</si>
  <si>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</si>
  <si>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</si>
  <si>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</si>
  <si>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</si>
  <si>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</si>
  <si>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</si>
  <si>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</si>
  <si>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</si>
  <si>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</si>
  <si>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</si>
  <si>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</si>
  <si>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</si>
  <si>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</si>
  <si>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</si>
  <si>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</si>
  <si>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</si>
  <si>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</si>
  <si>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</si>
  <si>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</si>
  <si>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</si>
  <si>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</si>
  <si>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</si>
  <si>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</si>
  <si>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</si>
  <si>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</si>
  <si>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</si>
  <si>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</si>
  <si>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</si>
  <si>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</si>
  <si>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</si>
  <si>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</si>
  <si>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</si>
  <si>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</si>
  <si>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</si>
  <si>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</si>
  <si>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</si>
  <si>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</si>
  <si>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</si>
  <si>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</si>
  <si>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</si>
  <si>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</si>
  <si>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</si>
  <si>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</si>
  <si>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</si>
  <si>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</si>
  <si>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</si>
  <si>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</si>
  <si>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</si>
  <si>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</si>
  <si>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</si>
  <si>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</si>
  <si>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</si>
  <si>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</si>
  <si>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</si>
  <si>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</si>
  <si>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</si>
  <si>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</si>
  <si>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</si>
  <si>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</si>
  <si>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</si>
  <si>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</si>
  <si>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</si>
  <si>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</si>
  <si>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</si>
  <si>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</si>
  <si>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</si>
  <si>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</si>
  <si>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</si>
  <si>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</si>
  <si>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</si>
  <si>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</si>
  <si>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</si>
  <si>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</si>
  <si>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</si>
  <si>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</si>
  <si>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</si>
  <si>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</si>
  <si>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</si>
  <si>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</si>
  <si>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</si>
  <si>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</si>
  <si>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</si>
  <si>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</si>
  <si>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</si>
  <si>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</si>
  <si>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</si>
  <si>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</si>
  <si>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</si>
  <si>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</si>
  <si>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</si>
  <si>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</si>
  <si>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</si>
  <si>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</si>
  <si>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</si>
  <si>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</si>
  <si>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</si>
  <si>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</si>
  <si>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</si>
  <si>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</si>
  <si>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</si>
  <si>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</si>
  <si>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</si>
  <si>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</si>
  <si>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</si>
  <si>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</si>
  <si>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</si>
  <si>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</si>
  <si>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</si>
  <si>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</si>
  <si>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</si>
  <si>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</si>
  <si>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</si>
  <si>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</si>
  <si>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</si>
  <si>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</si>
  <si>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</si>
  <si>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</si>
  <si>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</si>
  <si>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</si>
  <si>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</si>
  <si>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</si>
  <si>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</si>
  <si>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</si>
  <si>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</si>
  <si>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</si>
  <si>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</si>
  <si>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</si>
  <si>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</si>
  <si>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</si>
  <si>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</si>
  <si>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</si>
  <si>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</si>
  <si>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</si>
  <si>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</si>
  <si>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</si>
  <si>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</si>
  <si>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</si>
  <si>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</si>
  <si>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</si>
  <si>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</si>
  <si>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</si>
  <si>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</si>
  <si>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</si>
  <si>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</si>
  <si>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</si>
  <si>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</si>
  <si>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</si>
  <si>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</si>
  <si>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</si>
  <si>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</si>
  <si>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</si>
  <si>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</si>
  <si>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</si>
  <si>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</si>
  <si>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</si>
  <si>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</si>
  <si>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</si>
  <si>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</si>
  <si>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</si>
  <si>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</si>
  <si>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</si>
  <si>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</si>
  <si>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</si>
  <si>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</si>
  <si>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</si>
  <si>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</si>
  <si>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</si>
  <si>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</si>
  <si>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</si>
  <si>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</si>
  <si>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</si>
  <si>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</si>
  <si>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</si>
  <si>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</si>
  <si>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</si>
  <si>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</si>
  <si>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</si>
  <si>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</si>
  <si>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</si>
  <si>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</si>
  <si>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</si>
  <si>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</si>
  <si>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</si>
  <si>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</si>
  <si>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</si>
  <si>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</si>
  <si>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</si>
  <si>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</si>
  <si>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</si>
  <si>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</si>
  <si>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</si>
  <si>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</si>
  <si>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</si>
  <si>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</si>
  <si>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</si>
  <si>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</si>
  <si>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</si>
  <si>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</si>
  <si>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</si>
  <si>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</si>
  <si>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</si>
  <si>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</si>
  <si>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</si>
  <si>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</si>
  <si>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</si>
  <si>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</si>
  <si>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</si>
  <si>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</si>
  <si>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</si>
  <si>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</si>
  <si>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</si>
  <si>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</si>
  <si>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</si>
  <si>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</si>
  <si>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</si>
  <si>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</si>
  <si>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</si>
  <si>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</si>
  <si>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</si>
  <si>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</si>
  <si>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</si>
  <si>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</si>
  <si>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</si>
  <si>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</si>
  <si>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</si>
  <si>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</si>
  <si>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</si>
  <si>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</si>
  <si>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</si>
  <si>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</si>
  <si>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</si>
  <si>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</si>
  <si>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</si>
  <si>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</si>
  <si>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</si>
  <si>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</si>
  <si>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</si>
  <si>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</si>
  <si>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</si>
  <si>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</si>
  <si>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</si>
  <si>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</si>
  <si>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</si>
  <si>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</si>
  <si>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</si>
  <si>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</si>
  <si>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</si>
  <si>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</si>
  <si>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</si>
  <si>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</si>
  <si>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</si>
  <si>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</si>
  <si>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</si>
  <si>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</si>
  <si>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</si>
  <si>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</si>
  <si>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</si>
  <si>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</si>
  <si>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</si>
  <si>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</si>
  <si>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</si>
  <si>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</si>
  <si>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</si>
  <si>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</si>
  <si>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</si>
  <si>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</si>
  <si>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</si>
  <si>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</si>
  <si>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</si>
  <si>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</si>
  <si>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</si>
  <si>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</si>
  <si>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</si>
  <si>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</si>
  <si>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</si>
  <si>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</si>
  <si>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</si>
  <si>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</si>
  <si>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</si>
  <si>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</si>
  <si>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</si>
  <si>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</si>
  <si>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</si>
  <si>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</si>
  <si>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</si>
  <si>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</si>
  <si>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</si>
  <si>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</si>
  <si>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</si>
  <si>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</si>
  <si>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</si>
  <si>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</si>
  <si>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</si>
  <si>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</si>
  <si>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</si>
  <si>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</si>
  <si>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</si>
  <si>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</si>
  <si>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</si>
  <si>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</si>
  <si>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</si>
  <si>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</si>
  <si>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</si>
  <si>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</si>
  <si>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</si>
  <si>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</si>
  <si>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</si>
  <si>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</si>
  <si>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</si>
  <si>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</si>
  <si>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</si>
  <si>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</si>
  <si>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</si>
  <si>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</si>
  <si>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</si>
  <si>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</si>
  <si>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</si>
  <si>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</si>
  <si>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</si>
  <si>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</si>
  <si>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</si>
  <si>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</si>
  <si>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</si>
  <si>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</si>
  <si>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</si>
  <si>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</si>
  <si>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</si>
  <si>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</si>
  <si>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</si>
  <si>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</si>
  <si>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</si>
  <si>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</si>
  <si>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</si>
  <si>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</si>
  <si>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</si>
  <si>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</si>
  <si>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</si>
  <si>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</si>
  <si>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</si>
  <si>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</si>
  <si>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</si>
  <si>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</si>
  <si>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</si>
  <si>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</si>
  <si>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</si>
  <si>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</si>
  <si>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</si>
  <si>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</si>
  <si>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</si>
  <si>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</si>
  <si>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</si>
  <si>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</si>
  <si>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</si>
  <si>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</si>
  <si>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</si>
  <si>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</si>
  <si>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</si>
  <si>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</si>
  <si>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</si>
  <si>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</si>
  <si>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</si>
  <si>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</si>
  <si>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</si>
  <si>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</si>
  <si>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</si>
  <si>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</si>
  <si>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</si>
  <si>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</si>
  <si>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</si>
  <si>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</si>
  <si>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</si>
  <si>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</si>
  <si>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</si>
  <si>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</si>
  <si>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</si>
  <si>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</si>
  <si>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</si>
  <si>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</si>
  <si>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</si>
  <si>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</si>
  <si>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</si>
  <si>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</si>
  <si>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</si>
  <si>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</si>
  <si>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</si>
  <si>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</si>
  <si>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</si>
  <si>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</si>
  <si>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</si>
  <si>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</si>
  <si>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</si>
  <si>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</si>
  <si>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</si>
  <si>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</si>
  <si>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</si>
  <si>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</si>
  <si>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</si>
  <si>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</si>
  <si>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</si>
  <si>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</si>
  <si>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</si>
  <si>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</si>
  <si>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</si>
  <si>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</si>
  <si>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</si>
  <si>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</si>
  <si>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</si>
  <si>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</si>
  <si>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</si>
  <si>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</si>
  <si>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</si>
  <si>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</si>
  <si>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</si>
  <si>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</si>
  <si>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</si>
  <si>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</si>
  <si>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</si>
  <si>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</si>
  <si>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</si>
  <si>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</si>
  <si>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</si>
  <si>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</si>
  <si>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</si>
  <si>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</si>
  <si>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</si>
  <si>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</si>
  <si>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</si>
  <si>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</si>
  <si>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</si>
  <si>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</si>
  <si>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</si>
  <si>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</si>
  <si>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</si>
  <si>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</si>
  <si>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</si>
  <si>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</si>
  <si>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</si>
  <si>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</si>
  <si>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</si>
  <si>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</si>
  <si>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</si>
  <si>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</si>
  <si>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</si>
  <si>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</si>
  <si>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</si>
  <si>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</si>
  <si>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</si>
  <si>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</si>
  <si>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</si>
  <si>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</si>
  <si>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</si>
  <si>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</si>
  <si>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</si>
  <si>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</si>
  <si>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</si>
  <si>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</si>
  <si>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</si>
  <si>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</si>
  <si>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</si>
  <si>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</si>
  <si>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</si>
  <si>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</si>
  <si>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</si>
  <si>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</si>
  <si>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</si>
  <si>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</si>
  <si>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</si>
  <si>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</si>
  <si>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</si>
  <si>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</si>
  <si>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</si>
  <si>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</si>
  <si>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</si>
  <si>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</si>
  <si>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</si>
  <si>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</si>
  <si>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</si>
  <si>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</si>
  <si>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</si>
  <si>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</si>
  <si>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</si>
  <si>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</si>
  <si>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</si>
  <si>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</si>
  <si>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</si>
  <si>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</si>
  <si>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</si>
  <si>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</si>
  <si>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</si>
  <si>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</si>
  <si>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</si>
  <si>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</si>
  <si>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</si>
  <si>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</si>
  <si>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</si>
  <si>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</si>
  <si>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</si>
  <si>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</si>
  <si>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</si>
  <si>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</si>
  <si>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</si>
  <si>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</si>
  <si>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</si>
  <si>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</si>
  <si>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</si>
  <si>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</si>
  <si>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</si>
  <si>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</si>
  <si>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</si>
  <si>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</si>
  <si>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</si>
  <si>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</si>
  <si>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</si>
  <si>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</si>
  <si>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</si>
  <si>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</si>
  <si>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</si>
  <si>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</si>
  <si>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</si>
  <si>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</si>
  <si>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</si>
  <si>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</si>
  <si>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</si>
  <si>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</si>
  <si>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</si>
  <si>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</si>
  <si>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</si>
  <si>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</si>
  <si>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</si>
  <si>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</si>
  <si>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</si>
  <si>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</si>
  <si>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</si>
  <si>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</si>
  <si>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</si>
  <si>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</si>
  <si>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</si>
  <si>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</si>
  <si>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</si>
  <si>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</si>
  <si>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</si>
  <si>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</si>
  <si>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</si>
  <si>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</si>
  <si>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</si>
  <si>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</si>
  <si>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</si>
  <si>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</si>
  <si>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</si>
  <si>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</si>
  <si>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</si>
  <si>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</si>
  <si>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</si>
  <si>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</si>
  <si>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</si>
  <si>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</si>
  <si>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</si>
  <si>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</si>
  <si>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</si>
  <si>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</si>
  <si>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</si>
  <si>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</si>
  <si>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</si>
  <si>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</si>
  <si>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</si>
  <si>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</si>
  <si>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</si>
  <si>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</si>
  <si>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</si>
  <si>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</si>
  <si>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</si>
  <si>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</si>
  <si>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</si>
  <si>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</si>
  <si>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</si>
  <si>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</si>
  <si>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</si>
  <si>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</si>
  <si>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</si>
  <si>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</si>
  <si>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</si>
  <si>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</si>
  <si>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</si>
  <si>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</si>
  <si>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</si>
  <si>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</si>
  <si>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</si>
  <si>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</si>
  <si>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</si>
  <si>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</si>
  <si>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</si>
  <si>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</si>
  <si>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</si>
  <si>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</si>
  <si>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</si>
  <si>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</si>
  <si>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</si>
  <si>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</si>
  <si>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</si>
  <si>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</si>
  <si>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</si>
  <si>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</si>
  <si>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</si>
  <si>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</si>
  <si>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</si>
  <si>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</si>
  <si>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</si>
  <si>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</si>
  <si>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</si>
  <si>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</si>
  <si>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</si>
  <si>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</si>
  <si>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</si>
  <si>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</si>
  <si>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</si>
  <si>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</si>
  <si>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</si>
  <si>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</si>
  <si>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</si>
  <si>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</si>
  <si>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</si>
  <si>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</si>
  <si>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</si>
  <si>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</si>
  <si>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</si>
  <si>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</si>
  <si>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</si>
  <si>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</si>
  <si>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</si>
  <si>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</si>
  <si>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</si>
  <si>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</si>
  <si>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</si>
  <si>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</si>
  <si>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</si>
  <si>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</si>
  <si>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</si>
  <si>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</si>
  <si>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</si>
  <si>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</si>
  <si>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</si>
  <si>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</si>
  <si>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</si>
  <si>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</si>
  <si>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</si>
  <si>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</si>
  <si>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</si>
  <si>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</si>
  <si>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</si>
  <si>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</si>
  <si>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</si>
  <si>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</si>
  <si>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</si>
  <si>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</si>
  <si>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</si>
  <si>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</si>
  <si>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</si>
  <si>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</si>
  <si>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</si>
  <si>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</si>
  <si>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</si>
  <si>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</si>
  <si>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</si>
  <si>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</si>
  <si>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</si>
  <si>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</si>
  <si>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</si>
  <si>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</si>
  <si>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</si>
  <si>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</si>
  <si>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</si>
  <si>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</si>
  <si>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</si>
  <si>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</si>
  <si>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</si>
  <si>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</si>
  <si>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</si>
  <si>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</si>
  <si>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</si>
  <si>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</si>
  <si>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</si>
  <si>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</si>
  <si>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</si>
  <si>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</si>
  <si>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</si>
  <si>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</si>
  <si>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</si>
  <si>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</si>
  <si>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</si>
  <si>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</si>
  <si>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</si>
  <si>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</si>
  <si>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</si>
  <si>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</si>
  <si>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</si>
  <si>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</si>
  <si>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</si>
  <si>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</si>
  <si>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</si>
  <si>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</si>
  <si>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</si>
  <si>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</si>
  <si>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</si>
  <si>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</si>
  <si>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</si>
  <si>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</si>
  <si>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</si>
  <si>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</si>
  <si>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</si>
  <si>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</si>
  <si>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</si>
  <si>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</si>
  <si>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</si>
  <si>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</si>
  <si>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</si>
  <si>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</si>
  <si>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</si>
  <si>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</si>
  <si>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</si>
  <si>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</si>
  <si>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</si>
  <si>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</si>
  <si>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</si>
  <si>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</si>
  <si>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</si>
  <si>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</si>
  <si>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</si>
  <si>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</si>
  <si>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</si>
  <si>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</si>
  <si>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</si>
  <si>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</si>
  <si>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</si>
  <si>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</si>
  <si>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</si>
  <si>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</si>
  <si>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</si>
  <si>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</si>
  <si>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</si>
  <si>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</si>
  <si>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</si>
  <si>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</si>
  <si>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</si>
  <si>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</si>
  <si>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</si>
  <si>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</si>
  <si>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</si>
  <si>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</si>
  <si>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</si>
  <si>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</si>
  <si>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</si>
  <si>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</si>
  <si>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</si>
  <si>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</si>
  <si>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</si>
  <si>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</si>
  <si>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</si>
  <si>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</si>
  <si>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</si>
  <si>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</si>
  <si>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</si>
  <si>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</si>
  <si>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</si>
  <si>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</si>
  <si>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</si>
  <si>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</si>
  <si>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</si>
  <si>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</si>
  <si>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</si>
  <si>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</si>
  <si>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</si>
  <si>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</si>
  <si>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</si>
  <si>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</si>
  <si>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</si>
  <si>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</si>
  <si>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</si>
  <si>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</si>
  <si>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</si>
  <si>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</si>
  <si>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</si>
  <si>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</si>
  <si>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</si>
  <si>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</si>
  <si>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</si>
  <si>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</si>
  <si>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</si>
  <si>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</si>
  <si>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</si>
  <si>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</si>
  <si>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</si>
  <si>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</si>
  <si>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</si>
  <si>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</si>
  <si>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</si>
  <si>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</si>
  <si>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</si>
  <si>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</si>
  <si>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</si>
  <si>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</si>
  <si>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</si>
  <si>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</si>
  <si>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</si>
  <si>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</si>
  <si>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</si>
  <si>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</si>
  <si>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</si>
  <si>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</si>
  <si>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</si>
  <si>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</si>
  <si>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</si>
  <si>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</si>
  <si>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</si>
  <si>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</si>
  <si>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</si>
  <si>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</si>
  <si>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</si>
  <si>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</si>
  <si>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</si>
  <si>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</si>
  <si>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</si>
  <si>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</si>
  <si>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</si>
  <si>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</si>
  <si>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</si>
  <si>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</si>
  <si>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</si>
  <si>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</si>
  <si>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</si>
  <si>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</si>
  <si>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</si>
  <si>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</si>
  <si>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</si>
  <si>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</si>
  <si>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</si>
  <si>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</si>
  <si>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</si>
  <si>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</si>
  <si>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</si>
  <si>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</si>
  <si>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</si>
  <si>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</si>
  <si>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</si>
  <si>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</si>
  <si>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</si>
  <si>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</si>
  <si>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</si>
  <si>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</si>
  <si>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</si>
  <si>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</si>
  <si>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</si>
  <si>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</si>
  <si>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</si>
  <si>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</si>
  <si>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</si>
  <si>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</si>
  <si>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</si>
  <si>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</si>
  <si>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</si>
  <si>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</si>
  <si>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</si>
  <si>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</si>
  <si>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</si>
  <si>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</si>
  <si>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</si>
  <si>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</si>
  <si>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</si>
  <si>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</si>
  <si>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</si>
  <si>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</si>
  <si>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</si>
  <si>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</si>
  <si>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</si>
  <si>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</si>
  <si>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</si>
  <si>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</si>
  <si>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</si>
  <si>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</si>
  <si>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</si>
  <si>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</si>
  <si>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</si>
  <si>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</si>
  <si>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</si>
  <si>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</si>
  <si>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</si>
  <si>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</si>
  <si>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</si>
  <si>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</si>
  <si>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</si>
  <si>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</si>
  <si>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</si>
  <si>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</si>
  <si>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</si>
  <si>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</si>
  <si>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</si>
  <si>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</si>
  <si>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</si>
  <si>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</si>
  <si>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</si>
  <si>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</si>
  <si>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</si>
  <si>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</si>
  <si>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</si>
  <si>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</si>
  <si>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</si>
  <si>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</si>
  <si>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</si>
  <si>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</si>
  <si>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</si>
  <si>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</si>
  <si>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</si>
  <si>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</si>
  <si>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</si>
  <si>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</si>
  <si>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</si>
  <si>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</si>
  <si>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</si>
  <si>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</si>
  <si>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</si>
  <si>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</si>
  <si>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</si>
  <si>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</si>
  <si>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</si>
  <si>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</si>
  <si>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</si>
  <si>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</si>
  <si>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</si>
  <si>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</si>
  <si>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</si>
  <si>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</si>
  <si>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</si>
  <si>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</si>
  <si>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</si>
  <si>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</si>
  <si>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</si>
  <si>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</si>
  <si>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</si>
  <si>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</si>
  <si>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</si>
  <si>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</si>
  <si>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</si>
  <si>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</si>
  <si>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</si>
  <si>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</si>
  <si>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</si>
  <si>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</si>
  <si>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</si>
  <si>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</si>
  <si>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</si>
  <si>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</si>
  <si>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</si>
  <si>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</si>
  <si>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</si>
  <si>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</si>
  <si>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</si>
  <si>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</si>
  <si>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</si>
  <si>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</si>
  <si>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</si>
  <si>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</si>
  <si>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</si>
  <si>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</si>
  <si>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</si>
  <si>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</si>
  <si>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</si>
  <si>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</si>
  <si>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</si>
  <si>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</si>
  <si>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</si>
  <si>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</si>
  <si>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</si>
  <si>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</si>
  <si>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</si>
  <si>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</si>
  <si>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</si>
  <si>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</si>
  <si>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</si>
  <si>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</si>
  <si>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</si>
  <si>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</si>
  <si>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</si>
  <si>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</si>
  <si>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</si>
  <si>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</si>
  <si>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</si>
  <si>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</si>
  <si>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</si>
  <si>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</si>
  <si>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</si>
  <si>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</si>
  <si>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</si>
  <si>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</si>
  <si>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</si>
  <si>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</si>
  <si>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</si>
  <si>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</si>
  <si>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</si>
  <si>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</si>
  <si>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</si>
  <si>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</si>
  <si>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</si>
  <si>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</si>
  <si>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</si>
  <si>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</si>
  <si>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</si>
  <si>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</si>
  <si>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</si>
  <si>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</si>
  <si>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</si>
  <si>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</si>
  <si>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</si>
  <si>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</si>
  <si>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</si>
  <si>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</si>
  <si>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</si>
  <si>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</si>
  <si>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</si>
  <si>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</si>
  <si>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</si>
  <si>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</si>
  <si>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</si>
  <si>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</si>
  <si>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</si>
  <si>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</si>
  <si>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</si>
  <si>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</si>
  <si>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</si>
  <si>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</si>
  <si>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</si>
  <si>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</si>
  <si>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</si>
  <si>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</si>
  <si>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</si>
  <si>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</si>
  <si>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</si>
  <si>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</si>
  <si>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</si>
  <si>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</si>
  <si>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</si>
  <si>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</si>
  <si>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</si>
  <si>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</si>
  <si>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</si>
  <si>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</si>
  <si>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</si>
  <si>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</si>
  <si>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</si>
  <si>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</si>
  <si>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</si>
  <si>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</si>
  <si>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</si>
  <si>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</si>
  <si>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</si>
  <si>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</si>
  <si>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</si>
  <si>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</si>
  <si>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</si>
  <si>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</si>
  <si>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</si>
  <si>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</si>
  <si>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</si>
  <si>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</si>
  <si>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</si>
  <si>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</si>
  <si>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</si>
  <si>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</si>
  <si>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</si>
  <si>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</si>
  <si>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</si>
  <si>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</si>
  <si>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</si>
  <si>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</si>
  <si>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</si>
  <si>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</si>
  <si>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</si>
  <si>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</si>
  <si>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</si>
  <si>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</si>
  <si>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</si>
  <si>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</si>
  <si>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</si>
  <si>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</si>
  <si>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</si>
  <si>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</si>
  <si>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</si>
  <si>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</si>
  <si>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</si>
  <si>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</si>
  <si>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</si>
  <si>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</si>
  <si>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</si>
  <si>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</si>
  <si>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</si>
  <si>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</si>
  <si>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</si>
  <si>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</si>
  <si>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</si>
  <si>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</si>
  <si>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</si>
  <si>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</si>
  <si>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</si>
  <si>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</si>
  <si>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</si>
  <si>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</si>
  <si>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</si>
  <si>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</si>
  <si>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</si>
  <si>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</si>
  <si>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</si>
  <si>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</si>
  <si>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</si>
  <si>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</si>
  <si>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</si>
  <si>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</si>
  <si>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</si>
  <si>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</si>
  <si>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</si>
  <si>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</si>
  <si>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</si>
  <si>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</si>
  <si>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</si>
  <si>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</si>
  <si>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</si>
  <si>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</si>
  <si>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</si>
  <si>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</si>
  <si>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</si>
  <si>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</si>
  <si>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</si>
  <si>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</si>
  <si>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</si>
  <si>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</si>
  <si>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</si>
  <si>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</si>
  <si>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</si>
  <si>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</si>
  <si>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</si>
  <si>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</si>
  <si>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</si>
  <si>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</si>
  <si>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</si>
  <si>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</si>
  <si>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</si>
  <si>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</si>
  <si>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</si>
  <si>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</si>
  <si>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</si>
  <si>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</si>
  <si>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</si>
  <si>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</si>
  <si>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</si>
  <si>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</si>
  <si>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</si>
  <si>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</si>
  <si>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</si>
  <si>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</si>
  <si>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</si>
  <si>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</si>
  <si>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</si>
  <si>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</si>
  <si>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</si>
  <si>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</si>
  <si>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</si>
  <si>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</si>
  <si>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</si>
  <si>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</si>
  <si>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</si>
  <si>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</si>
  <si>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</si>
  <si>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</si>
  <si>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</si>
  <si>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</si>
  <si>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</si>
  <si>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</si>
  <si>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</si>
  <si>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</si>
  <si>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</si>
  <si>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</si>
  <si>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</si>
  <si>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</si>
  <si>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</si>
  <si>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</si>
  <si>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</si>
  <si>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</si>
  <si>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</si>
  <si>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</si>
  <si>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</si>
  <si>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</si>
  <si>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</si>
  <si>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</si>
  <si>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</si>
  <si>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</si>
  <si>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</si>
  <si>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</si>
  <si>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</si>
  <si>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</si>
  <si>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</si>
  <si>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</si>
  <si>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</si>
  <si>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</si>
  <si>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</si>
  <si>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</si>
  <si>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</si>
  <si>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</si>
  <si>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</si>
  <si>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</si>
  <si>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</si>
  <si>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</si>
  <si>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</si>
  <si>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</si>
  <si>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</si>
  <si>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</si>
  <si>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</si>
  <si>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</si>
  <si>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</si>
  <si>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</si>
  <si>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</si>
  <si>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</si>
  <si>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</si>
  <si>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</si>
  <si>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</si>
  <si>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</si>
  <si>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</si>
  <si>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</si>
  <si>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</si>
  <si>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</si>
  <si>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</si>
  <si>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</si>
  <si>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</si>
  <si>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</si>
  <si>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</si>
  <si>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</si>
  <si>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</si>
  <si>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</si>
  <si>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</si>
  <si>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</si>
  <si>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</si>
  <si>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</si>
  <si>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</si>
  <si>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</si>
  <si>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</si>
  <si>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</si>
  <si>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</si>
  <si>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</si>
  <si>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</si>
  <si>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</si>
  <si>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</si>
  <si>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</si>
  <si>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</si>
  <si>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</si>
  <si>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</si>
  <si>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</si>
  <si>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</si>
  <si>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</si>
  <si>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</si>
  <si>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</si>
  <si>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</si>
  <si>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</si>
  <si>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</si>
  <si>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</si>
  <si>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</si>
  <si>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</si>
  <si>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</si>
  <si>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</si>
  <si>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</si>
  <si>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</si>
  <si>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</si>
  <si>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</si>
  <si>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</si>
  <si>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</si>
  <si>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</si>
  <si>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</si>
  <si>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</si>
  <si>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</si>
  <si>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</si>
  <si>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</si>
  <si>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</si>
  <si>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</si>
  <si>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</si>
  <si>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</si>
  <si>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</si>
  <si>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</si>
  <si>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</si>
  <si>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</si>
  <si>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</si>
  <si>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</si>
  <si>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</si>
  <si>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</si>
  <si>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</si>
  <si>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</si>
  <si>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</si>
  <si>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</si>
  <si>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</si>
  <si>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</si>
  <si>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</si>
  <si>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</si>
  <si>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</si>
  <si>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</si>
  <si>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</si>
  <si>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</si>
  <si>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</si>
  <si>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</si>
  <si>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</si>
  <si>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</si>
  <si>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</si>
  <si>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</si>
  <si>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</si>
  <si>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</si>
  <si>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</si>
  <si>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</si>
  <si>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</si>
  <si>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</si>
  <si>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</si>
  <si>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</si>
  <si>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</si>
  <si>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</si>
  <si>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</si>
  <si>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</si>
  <si>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</si>
  <si>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</si>
  <si>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</si>
  <si>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</si>
  <si>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</si>
  <si>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</si>
  <si>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</si>
  <si>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</si>
  <si>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</si>
  <si>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</si>
  <si>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</si>
  <si>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</si>
  <si>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</si>
  <si>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</si>
  <si>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</si>
  <si>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</si>
  <si>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</si>
  <si>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</si>
  <si>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</si>
  <si>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</si>
  <si>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</si>
  <si>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</si>
  <si>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</si>
  <si>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</si>
  <si>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</si>
  <si>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</si>
  <si>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</si>
  <si>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</si>
  <si>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</si>
  <si>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</si>
  <si>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</si>
  <si>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</si>
  <si>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</si>
  <si>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</si>
  <si>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</si>
  <si>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</si>
  <si>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</si>
  <si>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</si>
  <si>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</si>
  <si>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</si>
  <si>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</si>
  <si>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</si>
  <si>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</si>
  <si>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</si>
  <si>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</si>
  <si>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</si>
  <si>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</si>
  <si>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</si>
  <si>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</si>
  <si>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</si>
  <si>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</si>
  <si>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</si>
  <si>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</si>
  <si>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</si>
  <si>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</si>
  <si>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</si>
  <si>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</si>
  <si>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</si>
  <si>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</si>
  <si>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</si>
  <si>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</si>
  <si>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</si>
  <si>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</si>
  <si>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</si>
  <si>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</si>
  <si>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</si>
  <si>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</si>
  <si>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</si>
  <si>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</si>
  <si>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</si>
  <si>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</si>
  <si>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</si>
  <si>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</si>
  <si>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</si>
  <si>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</si>
  <si>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</si>
  <si>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</si>
  <si>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</si>
  <si>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</si>
  <si>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</si>
  <si>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</si>
  <si>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</si>
  <si>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</si>
  <si>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</si>
  <si>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</si>
  <si>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</si>
  <si>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</si>
  <si>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</si>
  <si>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</si>
  <si>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</si>
  <si>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</si>
  <si>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</si>
  <si>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</si>
  <si>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</si>
  <si>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</si>
  <si>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</si>
  <si>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</si>
  <si>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</si>
  <si>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</si>
  <si>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</si>
  <si>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</si>
  <si>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</si>
  <si>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</si>
  <si>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</si>
  <si>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</si>
  <si>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</si>
  <si>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</si>
  <si>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</si>
  <si>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</si>
  <si>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</si>
  <si>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</si>
  <si>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</si>
  <si>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</si>
  <si>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</si>
  <si>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</si>
  <si>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</si>
  <si>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</si>
  <si>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</si>
  <si>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</si>
  <si>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</si>
  <si>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</si>
  <si>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</si>
  <si>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</si>
  <si>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</si>
  <si>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</si>
  <si>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</si>
  <si>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</si>
  <si>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</si>
  <si>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</si>
  <si>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</si>
  <si>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</si>
  <si>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</si>
  <si>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</si>
  <si>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</si>
  <si>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</si>
  <si>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</si>
  <si>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</si>
  <si>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</si>
  <si>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</si>
  <si>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</si>
  <si>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</si>
  <si>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</si>
  <si>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</si>
  <si>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</si>
  <si>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</si>
  <si>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</si>
  <si>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</si>
  <si>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</si>
  <si>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</si>
  <si>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</si>
  <si>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</si>
  <si>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</si>
  <si>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</si>
  <si>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</si>
  <si>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</si>
  <si>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</si>
  <si>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</si>
  <si>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</si>
  <si>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</si>
  <si>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</si>
  <si>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</si>
  <si>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</si>
  <si>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</si>
  <si>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</si>
  <si>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</si>
  <si>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</si>
  <si>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</si>
  <si>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</si>
  <si>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</si>
  <si>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</si>
  <si>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</si>
  <si>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</si>
  <si>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</si>
  <si>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</si>
  <si>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</si>
  <si>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</si>
  <si>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</si>
  <si>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</si>
  <si>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</si>
  <si>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</si>
  <si>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</si>
  <si>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</si>
  <si>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</si>
  <si>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</si>
  <si>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</si>
  <si>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</si>
  <si>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</si>
  <si>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</si>
  <si>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</si>
  <si>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</si>
  <si>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</si>
  <si>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</si>
  <si>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</si>
  <si>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</si>
  <si>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</si>
  <si>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</si>
  <si>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</si>
  <si>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</si>
  <si>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</si>
  <si>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</si>
  <si>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</si>
  <si>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</si>
  <si>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</si>
  <si>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</si>
  <si>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</si>
  <si>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</si>
  <si>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</si>
  <si>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</si>
  <si>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</si>
  <si>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</si>
  <si>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</si>
  <si>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</si>
  <si>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</si>
  <si>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</si>
  <si>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</si>
  <si>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</si>
  <si>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</si>
  <si>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</si>
  <si>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</si>
  <si>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</si>
  <si>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</si>
  <si>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</si>
  <si>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</si>
  <si>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</si>
  <si>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</si>
  <si>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</si>
  <si>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</si>
  <si>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</si>
  <si>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</si>
  <si>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</si>
  <si>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</si>
  <si>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</si>
  <si>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</si>
  <si>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</si>
  <si>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</si>
  <si>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</si>
  <si>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</si>
  <si>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</si>
  <si>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</si>
  <si>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</si>
  <si>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</si>
  <si>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</si>
  <si>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</si>
  <si>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</si>
  <si>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</si>
  <si>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</si>
  <si>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</si>
  <si>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</si>
  <si>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</si>
  <si>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</si>
  <si>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</si>
  <si>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</si>
  <si>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</si>
  <si>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</si>
  <si>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</si>
  <si>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</si>
  <si>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</si>
  <si>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</si>
  <si>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</si>
  <si>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</si>
  <si>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</si>
  <si>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</si>
  <si>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</si>
  <si>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</si>
  <si>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</si>
  <si>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</si>
  <si>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</si>
  <si>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</si>
  <si>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</si>
  <si>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</si>
  <si>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</si>
  <si>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</si>
  <si>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</si>
  <si>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</si>
  <si>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</si>
  <si>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</si>
  <si>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</si>
  <si>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</si>
  <si>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</si>
  <si>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</si>
  <si>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</si>
  <si>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</si>
  <si>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</si>
  <si>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</si>
  <si>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</si>
  <si>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</si>
  <si>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</si>
  <si>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</si>
  <si>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</si>
  <si>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</si>
  <si>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</si>
  <si>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</si>
  <si>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</si>
  <si>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</si>
  <si>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</si>
  <si>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</si>
  <si>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</si>
  <si>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</si>
  <si>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</si>
  <si>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</si>
  <si>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</si>
  <si>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</si>
  <si>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</si>
  <si>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</si>
  <si>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</si>
  <si>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</si>
  <si>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</si>
  <si>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</si>
  <si>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</si>
  <si>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</si>
  <si>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</si>
  <si>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</si>
  <si>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</si>
  <si>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</si>
  <si>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</si>
  <si>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</si>
  <si>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</si>
  <si>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</si>
  <si>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</si>
  <si>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</si>
  <si>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</si>
  <si>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</si>
  <si>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</si>
  <si>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</si>
  <si>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</si>
  <si>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</si>
  <si>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</si>
  <si>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</si>
  <si>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</si>
  <si>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</si>
  <si>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</si>
  <si>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</si>
  <si>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</si>
  <si>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</si>
  <si>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</si>
  <si>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</si>
  <si>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</si>
  <si>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</si>
  <si>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</si>
  <si>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</si>
  <si>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</si>
  <si>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</si>
  <si>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</si>
  <si>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</si>
  <si>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</si>
  <si>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</si>
  <si>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</si>
  <si>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</si>
  <si>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</si>
  <si>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</si>
  <si>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</si>
  <si>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</si>
  <si>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</si>
  <si>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</si>
  <si>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</si>
  <si>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</si>
  <si>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</si>
  <si>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</si>
  <si>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</si>
  <si>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</si>
  <si>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</si>
  <si>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</si>
  <si>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</si>
  <si>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</si>
  <si>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</si>
  <si>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</si>
  <si>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</si>
  <si>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</si>
  <si>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</si>
  <si>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</si>
  <si>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</si>
  <si>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</si>
  <si>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</si>
  <si>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</si>
  <si>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</si>
  <si>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</si>
  <si>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</si>
  <si>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</si>
  <si>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</si>
  <si>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</si>
  <si>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</si>
  <si>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</si>
  <si>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</si>
  <si>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</si>
  <si>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</si>
  <si>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</si>
  <si>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</si>
  <si>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</si>
  <si>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</si>
  <si>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</si>
  <si>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</si>
  <si>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</si>
  <si>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</si>
  <si>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</si>
  <si>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</si>
  <si>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</si>
  <si>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</si>
  <si>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</si>
  <si>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</si>
  <si>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</si>
  <si>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</si>
  <si>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</si>
  <si>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</si>
  <si>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</si>
  <si>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</si>
  <si>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</si>
  <si>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</si>
  <si>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</si>
  <si>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</si>
  <si>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</si>
  <si>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</si>
  <si>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</si>
  <si>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</si>
  <si>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</si>
  <si>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</si>
  <si>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</si>
  <si>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</si>
  <si>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</si>
  <si>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</si>
  <si>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</si>
  <si>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</si>
  <si>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</si>
  <si>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</si>
  <si>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</si>
  <si>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</si>
  <si>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</si>
  <si>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</si>
  <si>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</si>
  <si>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</si>
  <si>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</si>
  <si>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</si>
  <si>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</si>
  <si>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</si>
  <si>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</si>
  <si>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</si>
  <si>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</si>
  <si>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</si>
  <si>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</si>
  <si>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</si>
  <si>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</si>
  <si>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</si>
  <si>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</si>
  <si>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</si>
  <si>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</si>
  <si>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</si>
  <si>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</si>
  <si>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</si>
  <si>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</si>
  <si>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</si>
  <si>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</si>
  <si>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</si>
  <si>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</si>
  <si>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</si>
  <si>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</si>
  <si>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</si>
  <si>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</si>
  <si>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</si>
  <si>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</si>
  <si>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</si>
  <si>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</si>
  <si>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</si>
  <si>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</si>
  <si>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</si>
  <si>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</si>
  <si>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</si>
  <si>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</si>
  <si>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</si>
  <si>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</si>
  <si>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</si>
  <si>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</si>
  <si>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</si>
  <si>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</si>
  <si>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</si>
  <si>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</si>
  <si>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</si>
  <si>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</si>
  <si>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</si>
  <si>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</si>
  <si>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</si>
  <si>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</si>
  <si>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</si>
  <si>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</si>
  <si>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</si>
  <si>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</si>
  <si>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</si>
  <si>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</si>
  <si>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</si>
  <si>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</si>
  <si>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</si>
  <si>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</si>
  <si>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</si>
  <si>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</si>
  <si>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</si>
  <si>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</si>
  <si>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</si>
  <si>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</si>
  <si>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</si>
  <si>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</si>
  <si>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</si>
  <si>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</si>
  <si>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</si>
  <si>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</si>
  <si>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</si>
  <si>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</si>
  <si>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</si>
  <si>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</si>
  <si>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</si>
  <si>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</si>
  <si>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</si>
  <si>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</si>
  <si>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</si>
  <si>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</si>
  <si>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</si>
  <si>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</si>
  <si>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</si>
  <si>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</si>
  <si>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</si>
  <si>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</si>
  <si>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</si>
  <si>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</si>
  <si>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</si>
  <si>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</si>
  <si>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</si>
  <si>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</si>
  <si>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</si>
  <si>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</si>
  <si>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</si>
  <si>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</si>
  <si>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</si>
  <si>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</si>
  <si>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</si>
  <si>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</si>
  <si>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</si>
  <si>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</si>
  <si>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</si>
  <si>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</si>
  <si>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</si>
  <si>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</si>
  <si>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</si>
  <si>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</si>
  <si>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</si>
  <si>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</si>
  <si>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</si>
  <si>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</si>
  <si>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</si>
  <si>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</si>
  <si>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</si>
  <si>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</si>
  <si>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</si>
  <si>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</si>
  <si>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</si>
  <si>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</si>
  <si>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</si>
  <si>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</si>
  <si>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</si>
  <si>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</si>
  <si>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</si>
  <si>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</si>
  <si>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</si>
  <si>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</si>
  <si>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</si>
  <si>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</si>
  <si>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</si>
  <si>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</si>
  <si>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</si>
  <si>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</si>
  <si>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</si>
  <si>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</si>
  <si>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</si>
  <si>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</si>
  <si>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</si>
  <si>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</si>
  <si>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</si>
  <si>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</si>
  <si>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</si>
  <si>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</si>
  <si>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</si>
  <si>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</si>
  <si>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</si>
  <si>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</si>
  <si>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</si>
  <si>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</si>
  <si>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</si>
  <si>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</si>
  <si>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</si>
  <si>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</si>
  <si>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</si>
  <si>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</si>
  <si>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</si>
  <si>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</si>
  <si>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</si>
  <si>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</si>
  <si>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</si>
  <si>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</si>
  <si>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</si>
  <si>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</si>
  <si>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</si>
  <si>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</si>
  <si>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</si>
  <si>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</si>
  <si>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</si>
  <si>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</si>
  <si>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</si>
  <si>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</si>
  <si>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</si>
  <si>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</si>
  <si>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</si>
  <si>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</si>
  <si>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</si>
  <si>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</si>
  <si>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</si>
  <si>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</si>
  <si>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</si>
  <si>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</si>
  <si>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</si>
  <si>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</si>
  <si>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</si>
  <si>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</si>
  <si>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</si>
  <si>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</si>
  <si>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</si>
  <si>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</si>
  <si>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</si>
  <si>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</si>
  <si>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</si>
  <si>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</si>
  <si>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</si>
  <si>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</si>
  <si>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</si>
  <si>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</si>
  <si>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</si>
  <si>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</si>
  <si>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</si>
  <si>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</si>
  <si>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</si>
  <si>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</si>
  <si>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</si>
  <si>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</si>
  <si>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</si>
  <si>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</si>
  <si>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</si>
  <si>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</si>
  <si>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</si>
  <si>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</si>
  <si>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</si>
  <si>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</si>
  <si>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</si>
  <si>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</si>
  <si>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</si>
  <si>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</si>
  <si>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</si>
  <si>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</si>
  <si>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</si>
  <si>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</si>
  <si>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</si>
  <si>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</si>
  <si>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</si>
  <si>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</si>
  <si>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</si>
  <si>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</si>
  <si>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</si>
  <si>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</si>
  <si>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</si>
  <si>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</si>
  <si>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</si>
  <si>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</si>
  <si>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</si>
  <si>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</si>
  <si>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</si>
  <si>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</si>
  <si>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</si>
  <si>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</si>
  <si>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</si>
  <si>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</si>
  <si>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</si>
  <si>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</si>
  <si>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</si>
  <si>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</si>
  <si>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</si>
  <si>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</si>
  <si>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</si>
  <si>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</si>
  <si>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</si>
  <si>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</si>
  <si>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</si>
  <si>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</si>
  <si>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</si>
  <si>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</si>
  <si>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</si>
  <si>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</si>
  <si>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</si>
  <si>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</si>
  <si>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</si>
  <si>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</si>
  <si>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</si>
  <si>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</si>
  <si>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</si>
  <si>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</si>
  <si>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</si>
  <si>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</si>
  <si>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</si>
  <si>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</si>
  <si>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</si>
  <si>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</si>
  <si>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</si>
  <si>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</si>
  <si>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</si>
  <si>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</si>
  <si>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</si>
  <si>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</si>
  <si>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</si>
  <si>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</si>
  <si>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</si>
  <si>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</si>
  <si>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</si>
  <si>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</si>
  <si>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</si>
  <si>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</si>
  <si>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</si>
  <si>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</si>
  <si>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</si>
  <si>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</si>
  <si>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</si>
  <si>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</si>
  <si>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</si>
  <si>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</si>
  <si>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</si>
  <si>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</si>
  <si>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</si>
  <si>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</si>
  <si>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</si>
  <si>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</si>
  <si>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</si>
  <si>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</si>
  <si>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</si>
  <si>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</si>
  <si>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</si>
  <si>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</si>
  <si>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</si>
  <si>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</si>
  <si>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</si>
  <si>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</si>
  <si>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</si>
  <si>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</si>
  <si>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</si>
  <si>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</si>
  <si>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</si>
  <si>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</si>
  <si>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</si>
  <si>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</si>
  <si>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</si>
  <si>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</si>
  <si>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</si>
  <si>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</si>
  <si>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</si>
  <si>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</si>
  <si>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</si>
  <si>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</si>
  <si>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</si>
  <si>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</si>
  <si>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</si>
  <si>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</si>
  <si>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</si>
  <si>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</si>
  <si>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</si>
  <si>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</si>
  <si>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</si>
  <si>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</si>
  <si>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</si>
  <si>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</si>
  <si>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</si>
  <si>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</si>
  <si>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</si>
  <si>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</si>
  <si>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</si>
  <si>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</si>
  <si>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</si>
  <si>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</si>
  <si>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</si>
  <si>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</si>
  <si>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</si>
  <si>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</si>
  <si>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</si>
  <si>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</si>
  <si>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</si>
  <si>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</si>
  <si>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</si>
  <si>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</si>
  <si>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</si>
  <si>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</si>
  <si>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</si>
  <si>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</si>
  <si>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</si>
  <si>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</si>
  <si>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</si>
  <si>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</si>
  <si>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</si>
  <si>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</si>
  <si>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</si>
  <si>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</si>
  <si>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</si>
  <si>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</si>
  <si>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</si>
  <si>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</si>
  <si>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</si>
  <si>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</si>
  <si>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</si>
  <si>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</si>
  <si>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</si>
  <si>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</si>
  <si>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</si>
  <si>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</si>
  <si>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</si>
  <si>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</si>
  <si>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</si>
  <si>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</si>
  <si>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</si>
  <si>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</si>
  <si>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</si>
  <si>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</si>
  <si>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</si>
  <si>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</si>
  <si>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</si>
  <si>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</si>
  <si>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</si>
  <si>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</si>
  <si>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</si>
  <si>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</si>
  <si>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</si>
  <si>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</si>
  <si>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</si>
  <si>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</si>
  <si>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</si>
  <si>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</si>
  <si>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</si>
  <si>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</si>
  <si>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</si>
  <si>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</si>
  <si>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</si>
  <si>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</si>
  <si>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</si>
  <si>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</si>
  <si>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</si>
  <si>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</si>
  <si>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</si>
  <si>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</si>
  <si>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</si>
  <si>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</si>
  <si>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</si>
  <si>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</si>
  <si>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</si>
  <si>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</si>
  <si>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</si>
  <si>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</si>
  <si>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</si>
  <si>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</si>
  <si>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</si>
  <si>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</si>
  <si>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</si>
  <si>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</si>
  <si>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</si>
  <si>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</si>
  <si>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</si>
  <si>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</si>
  <si>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</si>
  <si>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</si>
  <si>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</si>
  <si>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</si>
  <si>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</si>
  <si>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</si>
  <si>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</si>
  <si>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</si>
  <si>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</si>
  <si>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</si>
  <si>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</si>
  <si>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</si>
  <si>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</si>
  <si>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</si>
  <si>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</si>
  <si>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</si>
  <si>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</si>
  <si>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</si>
  <si>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</si>
  <si>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</si>
  <si>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</si>
  <si>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</si>
  <si>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</si>
  <si>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</si>
  <si>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</si>
  <si>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</si>
  <si>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</si>
  <si>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</si>
  <si>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</si>
  <si>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</si>
  <si>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</si>
  <si>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</si>
  <si>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</si>
  <si>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</si>
  <si>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</si>
  <si>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</si>
  <si>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</si>
  <si>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</si>
  <si>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</si>
  <si>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</si>
  <si>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</si>
  <si>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</si>
  <si>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</si>
  <si>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</si>
  <si>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</si>
  <si>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</si>
  <si>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</si>
  <si>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</si>
  <si>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</si>
  <si>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</si>
  <si>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</si>
  <si>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</si>
  <si>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</si>
  <si>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</si>
  <si>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</si>
  <si>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</si>
  <si>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</si>
  <si>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</si>
  <si>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</si>
  <si>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</si>
  <si>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</si>
  <si>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</si>
  <si>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</si>
  <si>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</si>
  <si>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</si>
  <si>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</si>
  <si>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</si>
  <si>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</si>
  <si>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</si>
  <si>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</si>
  <si>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</si>
  <si>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</si>
  <si>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</si>
  <si>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</si>
  <si>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</si>
  <si>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</si>
  <si>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</si>
  <si>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</si>
  <si>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</si>
  <si>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</si>
  <si>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</si>
  <si>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</si>
  <si>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</si>
  <si>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</si>
  <si>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</si>
  <si>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</si>
  <si>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</si>
  <si>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</si>
  <si>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</si>
  <si>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</si>
  <si>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</si>
  <si>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</si>
  <si>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</si>
  <si>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</si>
  <si>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</si>
  <si>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</si>
  <si>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</si>
  <si>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</si>
  <si>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</si>
  <si>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</si>
  <si>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</si>
  <si>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</si>
  <si>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</si>
  <si>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</si>
  <si>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</si>
  <si>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</si>
  <si>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</si>
  <si>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</si>
  <si>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</si>
  <si>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</si>
  <si>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</si>
  <si>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</si>
  <si>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</si>
  <si>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</si>
  <si>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</si>
  <si>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</si>
  <si>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</si>
  <si>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</si>
  <si>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</si>
  <si>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</si>
  <si>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</si>
  <si>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</si>
  <si>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</si>
  <si>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</si>
  <si>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</si>
  <si>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</si>
  <si>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</si>
  <si>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</si>
  <si>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</si>
  <si>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</si>
  <si>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</si>
  <si>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</si>
  <si>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</si>
  <si>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</si>
  <si>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</si>
  <si>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</si>
  <si>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</si>
  <si>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</si>
  <si>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</si>
  <si>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</si>
  <si>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</si>
  <si>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</si>
  <si>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</si>
  <si>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</si>
  <si>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</si>
  <si>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</si>
  <si>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</si>
  <si>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</si>
  <si>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</si>
  <si>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</si>
  <si>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</si>
  <si>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</si>
  <si>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</si>
  <si>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</si>
  <si>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</si>
  <si>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</si>
  <si>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</si>
  <si>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</si>
  <si>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</si>
  <si>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</si>
  <si>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</si>
  <si>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</si>
  <si>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</si>
  <si>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</si>
  <si>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</si>
  <si>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</si>
  <si>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</si>
  <si>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</si>
  <si>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</si>
  <si>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</si>
  <si>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</si>
  <si>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</si>
  <si>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</si>
  <si>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</si>
  <si>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</si>
  <si>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</si>
  <si>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</si>
  <si>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</si>
  <si>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</si>
  <si>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</si>
  <si>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</si>
  <si>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</si>
  <si>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</si>
  <si>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</si>
  <si>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</si>
  <si>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</si>
  <si>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</si>
  <si>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</si>
  <si>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</si>
  <si>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</si>
  <si>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</si>
  <si>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</si>
  <si>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</si>
  <si>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</si>
  <si>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</si>
  <si>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</si>
  <si>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</si>
  <si>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</si>
  <si>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</si>
  <si>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</si>
  <si>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</si>
  <si>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</si>
  <si>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</si>
  <si>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</si>
  <si>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</si>
  <si>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</si>
  <si>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</si>
  <si>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</si>
  <si>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</si>
  <si>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</si>
  <si>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</si>
  <si>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</si>
  <si>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</si>
  <si>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</si>
  <si>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</si>
  <si>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</si>
  <si>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</si>
  <si>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</si>
  <si>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</si>
  <si>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</si>
  <si>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</si>
  <si>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</si>
  <si>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</si>
  <si>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</si>
  <si>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</si>
  <si>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</si>
  <si>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</si>
  <si>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</si>
  <si>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</si>
  <si>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</si>
  <si>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</si>
  <si>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</si>
  <si>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</si>
  <si>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</si>
  <si>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</si>
  <si>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</si>
  <si>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</si>
  <si>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</si>
  <si>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</si>
  <si>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</si>
  <si>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</si>
  <si>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</si>
  <si>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</si>
  <si>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</si>
  <si>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</si>
  <si>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</si>
  <si>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</si>
  <si>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</si>
  <si>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</si>
  <si>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</si>
  <si>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</si>
  <si>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</si>
  <si>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</si>
  <si>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</si>
  <si>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</si>
  <si>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</si>
  <si>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</si>
  <si>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</si>
  <si>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</si>
  <si>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</si>
  <si>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</si>
  <si>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</si>
  <si>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</si>
  <si>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</si>
  <si>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</si>
  <si>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</si>
  <si>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</si>
  <si>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</si>
  <si>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</si>
  <si>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</si>
  <si>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</si>
  <si>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</si>
  <si>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</si>
  <si>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</si>
  <si>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</si>
  <si>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</si>
  <si>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</si>
  <si>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</si>
  <si>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</si>
  <si>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</si>
  <si>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</si>
  <si>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</si>
  <si>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</si>
  <si>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</si>
  <si>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</si>
  <si>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</si>
  <si>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</si>
  <si>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</si>
  <si>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</si>
  <si>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</si>
  <si>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</si>
  <si>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</si>
  <si>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</si>
  <si>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</si>
  <si>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</si>
  <si>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</si>
  <si>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</si>
  <si>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</si>
  <si>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</si>
  <si>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</si>
  <si>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</si>
  <si>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</si>
  <si>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</si>
  <si>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</si>
  <si>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</si>
  <si>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</si>
  <si>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</si>
  <si>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</si>
  <si>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</si>
  <si>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</si>
  <si>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</si>
  <si>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</si>
  <si>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</si>
  <si>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</si>
  <si>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</si>
  <si>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</si>
  <si>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</si>
  <si>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</si>
  <si>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</si>
  <si>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</si>
  <si>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</si>
  <si>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</si>
  <si>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</si>
  <si>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</si>
  <si>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</si>
  <si>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</si>
  <si>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</si>
  <si>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</si>
  <si>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</si>
  <si>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</si>
  <si>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</si>
  <si>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</si>
  <si>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</si>
  <si>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</si>
  <si>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</si>
  <si>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</si>
  <si>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</si>
  <si>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</si>
  <si>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</si>
  <si>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</si>
  <si>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</si>
  <si>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</si>
  <si>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</si>
  <si>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</si>
  <si>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</si>
  <si>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</si>
  <si>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</si>
  <si>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</si>
  <si>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</si>
  <si>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</si>
  <si>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</si>
  <si>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</si>
  <si>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</si>
  <si>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</si>
  <si>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</si>
  <si>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</si>
  <si>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</si>
  <si>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</si>
  <si>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</si>
  <si>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</si>
  <si>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</si>
  <si>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</si>
  <si>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</si>
  <si>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</si>
  <si>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</si>
  <si>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</si>
  <si>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</si>
  <si>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</si>
  <si>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</si>
  <si>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</si>
  <si>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</si>
  <si>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</si>
  <si>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</si>
  <si>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</si>
  <si>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</si>
  <si>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</si>
  <si>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</si>
  <si>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</si>
  <si>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</si>
  <si>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</si>
  <si>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</si>
  <si>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</si>
  <si>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</si>
  <si>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</si>
  <si>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</si>
  <si>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</si>
  <si>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</si>
  <si>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</si>
  <si>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</si>
  <si>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</si>
  <si>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</si>
  <si>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</si>
  <si>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</si>
  <si>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</si>
  <si>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</si>
  <si>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</si>
  <si>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</si>
  <si>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</si>
  <si>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</si>
  <si>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</si>
  <si>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</si>
  <si>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</si>
  <si>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</si>
  <si>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</si>
  <si>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</si>
  <si>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</si>
  <si>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</si>
  <si>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</si>
  <si>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</si>
  <si>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</si>
  <si>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</si>
  <si>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</si>
  <si>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</si>
  <si>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</si>
  <si>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</si>
  <si>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</si>
  <si>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</si>
  <si>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</si>
  <si>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</si>
  <si>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</si>
  <si>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</si>
  <si>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</si>
  <si>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</si>
  <si>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</si>
  <si>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</si>
  <si>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</si>
  <si>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</si>
  <si>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</si>
  <si>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</si>
  <si>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</si>
  <si>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</si>
  <si>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</si>
  <si>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</si>
  <si>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</si>
  <si>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</si>
  <si>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</si>
  <si>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</si>
  <si>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</si>
  <si>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</si>
  <si>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</si>
  <si>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</si>
  <si>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</si>
  <si>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</si>
  <si>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</si>
  <si>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</si>
  <si>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</si>
  <si>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</si>
  <si>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</si>
  <si>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</si>
  <si>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</si>
  <si>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</si>
  <si>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</si>
  <si>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</si>
  <si>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</si>
  <si>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</si>
  <si>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</si>
  <si>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</si>
  <si>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</si>
  <si>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</si>
  <si>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</si>
  <si>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</si>
  <si>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</si>
  <si>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</si>
  <si>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</si>
  <si>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</si>
  <si>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</si>
  <si>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</si>
  <si>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</si>
  <si>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</si>
  <si>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</si>
  <si>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</si>
  <si>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</si>
  <si>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</si>
  <si>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</si>
  <si>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</si>
  <si>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</si>
  <si>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</si>
  <si>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</si>
  <si>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</si>
  <si>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</si>
  <si>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</si>
  <si>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</si>
  <si>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</si>
  <si>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</si>
  <si>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</si>
  <si>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</si>
  <si>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</si>
  <si>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</si>
  <si>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</si>
  <si>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</si>
  <si>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</si>
  <si>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</si>
  <si>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</si>
  <si>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</si>
  <si>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</si>
  <si>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</si>
  <si>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</si>
  <si>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</si>
  <si>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</si>
  <si>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</si>
  <si>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</si>
  <si>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</si>
  <si>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</si>
  <si>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</si>
  <si>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</si>
  <si>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</si>
  <si>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</si>
  <si>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</si>
  <si>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</si>
  <si>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</si>
  <si>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</si>
  <si>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</si>
  <si>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</si>
  <si>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</si>
  <si>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</si>
  <si>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</si>
  <si>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</si>
  <si>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</si>
  <si>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</si>
  <si>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</si>
  <si>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</si>
  <si>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</si>
  <si>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</si>
  <si>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</si>
  <si>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</si>
  <si>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</si>
  <si>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</si>
  <si>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</si>
  <si>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</si>
  <si>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</si>
  <si>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</si>
  <si>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</si>
  <si>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</si>
  <si>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</si>
  <si>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</si>
  <si>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</si>
  <si>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</si>
  <si>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</si>
  <si>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</si>
  <si>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</si>
  <si>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</si>
  <si>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</si>
  <si>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</si>
  <si>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</si>
  <si>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</si>
  <si>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</si>
  <si>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</si>
  <si>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</si>
  <si>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</si>
  <si>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</si>
  <si>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</si>
  <si>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</si>
  <si>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</si>
  <si>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</si>
  <si>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</si>
  <si>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</si>
  <si>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</si>
  <si>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</si>
  <si>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</si>
  <si>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</si>
  <si>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</si>
  <si>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</si>
  <si>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</si>
  <si>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</si>
  <si>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</si>
  <si>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</si>
  <si>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</si>
  <si>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</si>
  <si>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</si>
  <si>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</si>
  <si>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</si>
  <si>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</si>
  <si>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</si>
  <si>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</si>
  <si>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</si>
  <si>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</si>
  <si>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</si>
  <si>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</si>
  <si>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</si>
  <si>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</si>
  <si>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</si>
  <si>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</si>
  <si>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</si>
  <si>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</si>
  <si>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</si>
  <si>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</si>
  <si>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</si>
  <si>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</si>
  <si>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</si>
  <si>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</si>
  <si>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</si>
  <si>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</si>
  <si>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</si>
  <si>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</si>
  <si>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</si>
  <si>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</si>
  <si>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</si>
  <si>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</si>
  <si>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</si>
  <si>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</si>
  <si>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</si>
  <si>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</si>
  <si>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</si>
  <si>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</si>
  <si>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</si>
  <si>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</si>
  <si>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</si>
  <si>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</si>
  <si>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</si>
  <si>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</si>
  <si>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</si>
  <si>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</si>
  <si>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</si>
  <si>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</si>
  <si>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</si>
  <si>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</si>
  <si>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</si>
  <si>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</si>
  <si>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</si>
  <si>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</si>
  <si>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</si>
  <si>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</si>
  <si>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</si>
  <si>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</si>
  <si>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</si>
  <si>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</si>
  <si>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</si>
  <si>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</si>
  <si>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</si>
  <si>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</si>
  <si>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</si>
  <si>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</si>
  <si>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</si>
  <si>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</si>
  <si>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</si>
  <si>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</si>
  <si>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</si>
  <si>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</si>
  <si>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</si>
  <si>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</si>
  <si>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</si>
  <si>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</si>
  <si>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</si>
  <si>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</si>
  <si>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</si>
  <si>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</si>
  <si>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</si>
  <si>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</si>
  <si>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</si>
  <si>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</si>
  <si>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</si>
  <si>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</si>
  <si>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</si>
  <si>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</si>
  <si>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</si>
  <si>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</si>
  <si>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</si>
  <si>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</si>
  <si>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</si>
  <si>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</si>
  <si>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</si>
  <si>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</si>
  <si>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</si>
  <si>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</si>
  <si>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</si>
  <si>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</si>
  <si>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</si>
  <si>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</si>
  <si>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</si>
  <si>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</si>
  <si>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</si>
  <si>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</si>
  <si>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</si>
  <si>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</si>
  <si>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</si>
  <si>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</si>
  <si>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</si>
  <si>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</si>
  <si>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</si>
  <si>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</si>
  <si>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</si>
  <si>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</si>
  <si>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</si>
  <si>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</si>
  <si>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</si>
  <si>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</si>
  <si>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</si>
  <si>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</si>
  <si>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</si>
  <si>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</si>
  <si>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</si>
  <si>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</si>
  <si>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</si>
  <si>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</si>
  <si>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</si>
  <si>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</si>
  <si>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</si>
  <si>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</si>
  <si>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</si>
  <si>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</si>
  <si>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</si>
  <si>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</si>
  <si>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</si>
  <si>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</si>
  <si>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</si>
  <si>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</si>
  <si>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</si>
  <si>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</si>
  <si>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</si>
  <si>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</si>
  <si>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</si>
  <si>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</si>
  <si>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</si>
  <si>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</si>
  <si>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</si>
  <si>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</si>
  <si>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</si>
  <si>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</si>
  <si>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</si>
  <si>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</si>
  <si>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</si>
  <si>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</si>
  <si>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</si>
  <si>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</si>
  <si>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</si>
  <si>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</si>
  <si>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</si>
  <si>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</si>
  <si>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</si>
  <si>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</si>
  <si>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</si>
  <si>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</si>
  <si>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</si>
  <si>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</si>
  <si>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</si>
  <si>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</si>
  <si>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</si>
  <si>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</si>
  <si>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</si>
  <si>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</si>
  <si>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</si>
  <si>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</si>
  <si>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</si>
  <si>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</si>
  <si>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</si>
  <si>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</si>
  <si>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</si>
  <si>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</si>
  <si>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</si>
  <si>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</si>
  <si>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</si>
  <si>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</si>
  <si>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</si>
  <si>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</si>
  <si>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</si>
  <si>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</si>
  <si>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</si>
  <si>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</si>
  <si>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</si>
  <si>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</si>
  <si>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</si>
  <si>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</si>
  <si>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</si>
  <si>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</si>
  <si>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</si>
  <si>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</si>
  <si>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</si>
  <si>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</si>
  <si>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</si>
  <si>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</si>
  <si>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</si>
  <si>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</si>
  <si>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</si>
  <si>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</si>
  <si>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</si>
  <si>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</si>
  <si>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</si>
  <si>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</si>
  <si>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</si>
  <si>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</si>
  <si>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</si>
  <si>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</si>
  <si>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</si>
  <si>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</si>
  <si>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</si>
  <si>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</si>
  <si>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</si>
  <si>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</si>
  <si>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</si>
  <si>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</si>
  <si>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</si>
  <si>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</si>
  <si>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</si>
  <si>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</si>
  <si>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</si>
  <si>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</si>
  <si>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</si>
  <si>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</si>
  <si>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</si>
  <si>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</si>
  <si>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</si>
  <si>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</si>
  <si>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</si>
  <si>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</si>
  <si>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</si>
  <si>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</si>
  <si>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</si>
  <si>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</si>
  <si>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</si>
  <si>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</si>
  <si>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</si>
  <si>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</si>
  <si>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</si>
  <si>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</si>
  <si>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</si>
  <si>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</si>
  <si>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</si>
  <si>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</si>
  <si>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</si>
  <si>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</si>
  <si>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</si>
  <si>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</si>
  <si>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</si>
  <si>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</si>
  <si>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</si>
  <si>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</si>
  <si>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</si>
  <si>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</si>
  <si>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</si>
  <si>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</si>
  <si>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</si>
  <si>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</si>
  <si>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</si>
  <si>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</si>
  <si>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</si>
  <si>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</si>
  <si>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</si>
  <si>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</si>
  <si>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</si>
  <si>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</si>
  <si>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</si>
  <si>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</si>
  <si>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</si>
  <si>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</si>
  <si>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</si>
  <si>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</si>
  <si>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</si>
  <si>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</si>
  <si>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</si>
  <si>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</si>
  <si>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</si>
  <si>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</si>
  <si>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</si>
  <si>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</si>
  <si>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</si>
  <si>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</si>
  <si>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</si>
  <si>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</si>
  <si>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</si>
  <si>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</si>
  <si>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</si>
  <si>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</si>
  <si>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</si>
  <si>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</si>
  <si>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</si>
  <si>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</si>
  <si>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</si>
  <si>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</si>
  <si>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</si>
  <si>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</si>
  <si>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</si>
  <si>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</si>
  <si>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</si>
  <si>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</si>
  <si>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</si>
  <si>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</si>
  <si>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</si>
  <si>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</si>
  <si>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</si>
  <si>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</si>
  <si>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</si>
  <si>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</si>
  <si>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</si>
  <si>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</si>
  <si>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</si>
  <si>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</si>
  <si>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</si>
  <si>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</si>
  <si>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</si>
  <si>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</si>
  <si>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</si>
  <si>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</si>
  <si>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</si>
  <si>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</si>
  <si>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</si>
  <si>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</si>
  <si>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</si>
  <si>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</si>
  <si>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</si>
  <si>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</si>
  <si>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</si>
  <si>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</si>
  <si>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</si>
  <si>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</si>
  <si>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</si>
  <si>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</si>
  <si>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</si>
  <si>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</si>
  <si>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</si>
  <si>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</si>
  <si>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</si>
  <si>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</si>
  <si>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</si>
  <si>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</si>
  <si>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</si>
  <si>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</si>
  <si>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</si>
  <si>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</si>
  <si>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</si>
  <si>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</si>
  <si>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</si>
  <si>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</si>
  <si>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</si>
  <si>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</si>
  <si>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</si>
  <si>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</si>
  <si>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</si>
  <si>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</si>
  <si>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</si>
  <si>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</si>
  <si>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</si>
  <si>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</si>
  <si>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</si>
  <si>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</si>
  <si>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</si>
  <si>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</si>
  <si>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</si>
  <si>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</si>
  <si>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</si>
  <si>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</si>
  <si>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</si>
  <si>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</si>
  <si>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</si>
  <si>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</si>
  <si>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</si>
  <si>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</si>
  <si>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</si>
  <si>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</si>
  <si>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</si>
  <si>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</si>
  <si>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</si>
  <si>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</si>
  <si>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</si>
  <si>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</si>
  <si>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</si>
  <si>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</si>
  <si>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</si>
  <si>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</si>
  <si>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</si>
  <si>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</si>
  <si>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</si>
  <si>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</si>
  <si>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</si>
  <si>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</si>
  <si>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</si>
  <si>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</si>
  <si>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</si>
  <si>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</si>
  <si>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</si>
  <si>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</si>
  <si>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</si>
  <si>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</si>
  <si>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</si>
  <si>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</si>
  <si>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</si>
  <si>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</si>
  <si>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</si>
  <si>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</si>
  <si>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</si>
  <si>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</si>
  <si>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</si>
  <si>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</si>
  <si>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</si>
  <si>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</si>
  <si>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</si>
  <si>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</si>
  <si>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</si>
  <si>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</si>
  <si>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</si>
  <si>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</si>
  <si>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</si>
  <si>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</si>
  <si>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</si>
  <si>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</si>
  <si>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</si>
  <si>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</si>
  <si>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</si>
  <si>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</si>
  <si>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</si>
  <si>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</si>
  <si>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</si>
  <si>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</si>
  <si>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</si>
  <si>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</si>
  <si>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</si>
  <si>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</si>
  <si>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</si>
  <si>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</si>
  <si>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</si>
  <si>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</si>
  <si>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</si>
  <si>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</si>
  <si>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</si>
  <si>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</si>
  <si>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</si>
  <si>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</si>
  <si>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</si>
  <si>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</si>
  <si>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</si>
  <si>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</si>
  <si>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</si>
  <si>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</si>
  <si>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</si>
  <si>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</si>
  <si>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</si>
  <si>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</si>
  <si>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</si>
  <si>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</si>
  <si>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</si>
  <si>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</si>
  <si>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</si>
  <si>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</si>
  <si>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</si>
  <si>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</si>
  <si>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</si>
  <si>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</si>
  <si>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</si>
  <si>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</si>
  <si>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</si>
  <si>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</si>
  <si>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</si>
  <si>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</si>
  <si>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</si>
  <si>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</si>
  <si>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</si>
  <si>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</si>
  <si>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</si>
  <si>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</si>
  <si>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</si>
  <si>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</si>
  <si>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</si>
  <si>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</si>
  <si>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</si>
  <si>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</si>
  <si>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</si>
  <si>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</si>
  <si>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</si>
  <si>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</si>
  <si>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</si>
  <si>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</si>
  <si>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</si>
  <si>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</si>
  <si>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</si>
  <si>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</si>
  <si>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</si>
  <si>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</si>
  <si>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</si>
  <si>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</si>
  <si>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</si>
  <si>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</si>
  <si>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</si>
  <si>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</si>
  <si>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</si>
  <si>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</si>
  <si>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</si>
  <si>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</si>
  <si>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</si>
  <si>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</si>
  <si>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</si>
  <si>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</si>
  <si>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</si>
  <si>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</si>
  <si>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</si>
  <si>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</si>
  <si>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</si>
  <si>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</si>
  <si>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</si>
  <si>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</si>
  <si>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</si>
  <si>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</si>
  <si>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</si>
  <si>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</si>
  <si>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</si>
  <si>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</si>
  <si>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</si>
  <si>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</si>
  <si>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</si>
  <si>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</si>
  <si>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</si>
  <si>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</si>
  <si>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</si>
  <si>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</si>
  <si>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</si>
  <si>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</si>
  <si>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</si>
  <si>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</si>
  <si>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</si>
  <si>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</si>
  <si>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</si>
  <si>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</si>
  <si>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</si>
  <si>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</si>
  <si>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</si>
  <si>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</si>
  <si>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</si>
  <si>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</si>
  <si>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</si>
  <si>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</si>
  <si>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</si>
  <si>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</si>
  <si>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</si>
  <si>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</si>
  <si>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</si>
  <si>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</si>
  <si>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</si>
  <si>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</si>
  <si>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</si>
  <si>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</si>
  <si>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</si>
  <si>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</si>
  <si>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</si>
  <si>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</si>
  <si>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</si>
  <si>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</si>
  <si>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</si>
  <si>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</si>
  <si>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</si>
  <si>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</si>
  <si>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</si>
  <si>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</si>
  <si>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</si>
  <si>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</si>
  <si>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</si>
  <si>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</si>
  <si>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</si>
  <si>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</si>
  <si>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</si>
  <si>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</si>
  <si>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</si>
  <si>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</si>
  <si>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</si>
  <si>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</si>
  <si>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</si>
  <si>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</si>
  <si>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</si>
  <si>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</si>
  <si>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</si>
  <si>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</si>
  <si>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</si>
  <si>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</si>
  <si>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</si>
  <si>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</si>
  <si>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</si>
  <si>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</si>
  <si>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</si>
  <si>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</si>
  <si>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</si>
  <si>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</si>
  <si>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</si>
  <si>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</si>
  <si>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</si>
  <si>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</si>
  <si>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</si>
  <si>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</si>
  <si>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</si>
  <si>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</si>
  <si>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</si>
  <si>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</si>
  <si>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</si>
  <si>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</si>
  <si>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</si>
  <si>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</si>
  <si>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</si>
  <si>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</si>
  <si>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</si>
  <si>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</si>
  <si>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</si>
  <si>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</si>
  <si>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</si>
  <si>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</si>
  <si>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</si>
  <si>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</si>
  <si>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</si>
  <si>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</si>
  <si>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</si>
  <si>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</si>
  <si>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</si>
  <si>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</si>
  <si>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</si>
  <si>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</si>
  <si>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</si>
  <si>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</si>
  <si>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</si>
  <si>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</si>
  <si>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</si>
  <si>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</si>
  <si>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</si>
  <si>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</si>
  <si>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</si>
  <si>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</si>
  <si>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</si>
  <si>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</si>
  <si>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</si>
  <si>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</si>
  <si>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</si>
  <si>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</si>
  <si>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</si>
  <si>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</si>
  <si>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</si>
  <si>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</si>
  <si>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</si>
  <si>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</si>
  <si>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</si>
  <si>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</si>
  <si>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</si>
  <si>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</si>
  <si>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</si>
  <si>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</si>
  <si>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</si>
  <si>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</si>
  <si>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</si>
  <si>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</si>
  <si>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</si>
  <si>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</si>
  <si>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</si>
  <si>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</si>
  <si>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</si>
  <si>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</si>
  <si>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</si>
  <si>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</si>
  <si>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</si>
  <si>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</si>
  <si>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</si>
  <si>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</si>
  <si>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</si>
  <si>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</si>
  <si>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</si>
  <si>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</si>
  <si>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</si>
  <si>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</si>
  <si>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</si>
  <si>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</si>
  <si>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</si>
  <si>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</si>
  <si>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</si>
  <si>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</si>
  <si>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</si>
  <si>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</si>
  <si>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</si>
  <si>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</si>
  <si>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</si>
  <si>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</si>
  <si>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</si>
  <si>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</si>
  <si>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</si>
  <si>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</si>
  <si>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</si>
  <si>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</si>
  <si>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</si>
  <si>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</si>
  <si>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</si>
  <si>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</si>
  <si>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</si>
  <si>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</si>
  <si>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</si>
  <si>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</si>
  <si>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</si>
  <si>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</si>
  <si>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</si>
  <si>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</si>
  <si>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</si>
  <si>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</si>
  <si>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</si>
  <si>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</si>
  <si>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</si>
  <si>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</si>
  <si>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</si>
  <si>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</si>
  <si>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</si>
  <si>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</si>
  <si>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</si>
  <si>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</si>
  <si>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</si>
  <si>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</si>
  <si>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</si>
  <si>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</si>
  <si>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</si>
  <si>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</si>
  <si>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</si>
  <si>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</si>
  <si>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</si>
  <si>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</si>
  <si>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</si>
  <si>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</si>
  <si>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</si>
  <si>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</si>
  <si>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</si>
  <si>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</si>
  <si>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</si>
  <si>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</si>
  <si>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</si>
  <si>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</si>
  <si>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</si>
  <si>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</si>
  <si>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</si>
  <si>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</si>
  <si>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</si>
  <si>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</si>
  <si>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</si>
  <si>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</si>
  <si>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</si>
  <si>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</si>
  <si>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</si>
  <si>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</si>
  <si>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</si>
  <si>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</si>
  <si>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</si>
  <si>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</si>
  <si>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</si>
  <si>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</si>
  <si>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</si>
  <si>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</si>
  <si>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</si>
  <si>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</si>
  <si>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</si>
  <si>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</si>
  <si>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</si>
  <si>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</si>
  <si>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</si>
  <si>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</si>
  <si>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</si>
  <si>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</si>
  <si>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</si>
  <si>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</si>
  <si>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</si>
  <si>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</si>
  <si>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</si>
  <si>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</si>
  <si>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</si>
  <si>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</si>
  <si>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</si>
  <si>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</si>
  <si>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</si>
  <si>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</si>
  <si>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</si>
  <si>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</si>
  <si>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</si>
  <si>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</si>
  <si>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</si>
  <si>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</si>
  <si>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</si>
  <si>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</si>
  <si>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</si>
  <si>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</si>
  <si>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</si>
  <si>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</si>
  <si>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</si>
  <si>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</si>
  <si>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</si>
  <si>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</si>
  <si>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</si>
  <si>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</si>
  <si>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</si>
  <si>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</si>
  <si>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</si>
  <si>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</si>
  <si>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</si>
  <si>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</si>
  <si>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</si>
  <si>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</si>
  <si>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</si>
  <si>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</si>
  <si>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</si>
  <si>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</si>
  <si>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</si>
  <si>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</si>
  <si>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</si>
  <si>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</si>
  <si>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</si>
  <si>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</si>
  <si>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</si>
  <si>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</si>
  <si>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</si>
  <si>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</si>
  <si>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</si>
  <si>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</si>
  <si>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</si>
  <si>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</si>
  <si>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</si>
  <si>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</si>
  <si>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</si>
  <si>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</si>
  <si>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</si>
  <si>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</si>
  <si>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</si>
  <si>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</si>
  <si>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</si>
  <si>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</si>
  <si>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</si>
  <si>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</si>
  <si>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</si>
  <si>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</si>
  <si>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</si>
  <si>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</si>
  <si>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</si>
  <si>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</si>
  <si>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</si>
  <si>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</si>
  <si>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</si>
  <si>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</si>
  <si>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</si>
  <si>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</si>
  <si>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</si>
  <si>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</si>
  <si>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</si>
  <si>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</si>
  <si>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</si>
  <si>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</si>
  <si>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</si>
  <si>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</si>
  <si>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</si>
  <si>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</si>
  <si>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</si>
  <si>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</si>
  <si>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</si>
  <si>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</si>
  <si>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</si>
  <si>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</si>
  <si>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</si>
  <si>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</si>
  <si>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</si>
  <si>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</si>
  <si>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</si>
  <si>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</si>
  <si>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</si>
  <si>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</si>
  <si>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</si>
  <si>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</si>
  <si>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</si>
  <si>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</si>
  <si>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</si>
  <si>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</si>
  <si>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</si>
  <si>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</si>
  <si>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</si>
  <si>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</si>
  <si>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</si>
  <si>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</si>
  <si>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</si>
  <si>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</si>
  <si>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</si>
  <si>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</si>
  <si>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</si>
  <si>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</si>
  <si>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</si>
  <si>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</si>
  <si>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</si>
  <si>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</si>
  <si>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</si>
  <si>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</si>
  <si>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</si>
  <si>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</si>
  <si>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</si>
  <si>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</si>
  <si>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</si>
  <si>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</si>
  <si>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</si>
  <si>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</si>
  <si>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</si>
  <si>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</si>
  <si>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</si>
  <si>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</si>
  <si>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</si>
  <si>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</si>
  <si>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</si>
  <si>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</si>
  <si>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</si>
  <si>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</si>
  <si>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</si>
  <si>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</si>
  <si>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</si>
  <si>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</si>
  <si>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</si>
  <si>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</si>
  <si>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</si>
  <si>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</si>
  <si>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</si>
  <si>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</si>
  <si>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</si>
  <si>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</si>
  <si>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</si>
  <si>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</si>
  <si>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</si>
  <si>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</si>
  <si>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</si>
  <si>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</si>
  <si>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</si>
  <si>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</si>
  <si>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</si>
  <si>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</si>
  <si>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</si>
  <si>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</si>
  <si>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</si>
  <si>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</si>
  <si>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</si>
  <si>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</si>
  <si>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</si>
  <si>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</si>
  <si>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</si>
  <si>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</si>
  <si>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</si>
  <si>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</si>
  <si>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</si>
  <si>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</si>
  <si>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</si>
  <si>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</si>
  <si>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</si>
  <si>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</si>
  <si>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</si>
  <si>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</si>
  <si>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</si>
  <si>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</si>
  <si>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</si>
  <si>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</si>
  <si>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</si>
  <si>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</si>
  <si>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</si>
  <si>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</si>
  <si>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</si>
  <si>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</si>
  <si>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</si>
  <si>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</si>
  <si>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</si>
  <si>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</si>
  <si>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</si>
  <si>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</si>
  <si>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</si>
  <si>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</si>
  <si>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</si>
  <si>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</si>
  <si>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</si>
  <si>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</si>
  <si>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</si>
  <si>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</si>
  <si>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</si>
  <si>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</si>
  <si>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</si>
  <si>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</si>
  <si>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</si>
  <si>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</si>
  <si>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</si>
  <si>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</si>
  <si>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</si>
  <si>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</si>
  <si>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</si>
  <si>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</si>
  <si>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</si>
  <si>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</si>
  <si>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</si>
  <si>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</si>
  <si>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</si>
  <si>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</si>
  <si>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</si>
  <si>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</si>
  <si>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</si>
  <si>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</si>
  <si>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</si>
  <si>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</si>
  <si>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</si>
  <si>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</si>
  <si>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</si>
  <si>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</si>
  <si>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</si>
  <si>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</si>
  <si>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</si>
  <si>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</si>
  <si>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</si>
  <si>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</si>
  <si>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</si>
  <si>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</si>
  <si>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</si>
  <si>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</si>
  <si>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</si>
  <si>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</si>
  <si>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</si>
  <si>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</si>
  <si>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</si>
  <si>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</si>
  <si>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</si>
  <si>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</si>
  <si>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</si>
  <si>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</si>
  <si>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</si>
  <si>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</si>
  <si>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</si>
  <si>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</si>
  <si>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</si>
  <si>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</si>
  <si>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</si>
  <si>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</si>
  <si>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</si>
  <si>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</si>
  <si>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</si>
  <si>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</si>
  <si>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</si>
  <si>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</si>
  <si>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</si>
  <si>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</si>
  <si>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</si>
  <si>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</si>
  <si>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</si>
  <si>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</si>
  <si>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</si>
  <si>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</si>
  <si>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</si>
  <si>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</si>
  <si>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</si>
  <si>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</si>
  <si>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</si>
  <si>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</si>
  <si>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</si>
  <si>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</si>
  <si>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</si>
  <si>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</si>
  <si>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</si>
  <si>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</si>
  <si>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</si>
  <si>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</si>
  <si>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</si>
  <si>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</si>
  <si>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</si>
  <si>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</si>
  <si>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</si>
  <si>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</si>
  <si>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</si>
  <si>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</si>
  <si>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</si>
  <si>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</si>
  <si>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</si>
  <si>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</si>
  <si>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</si>
  <si>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</si>
  <si>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</si>
  <si>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</si>
  <si>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</si>
  <si>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</si>
  <si>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</si>
  <si>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</si>
  <si>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</si>
  <si>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</si>
  <si>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</si>
  <si>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</si>
  <si>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</si>
  <si>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</si>
  <si>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</si>
  <si>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</si>
  <si>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</si>
  <si>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</si>
  <si>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</si>
  <si>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</si>
  <si>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</si>
  <si>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</si>
  <si>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</si>
  <si>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</si>
  <si>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</si>
  <si>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</si>
  <si>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</si>
  <si>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</si>
  <si>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</si>
  <si>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</si>
  <si>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</si>
  <si>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</si>
  <si>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</si>
  <si>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</si>
  <si>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</si>
  <si>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</si>
  <si>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</si>
  <si>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</si>
  <si>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</si>
  <si>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</si>
  <si>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</si>
  <si>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</si>
  <si>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</si>
  <si>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</si>
  <si>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</si>
  <si>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</si>
  <si>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</si>
  <si>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</si>
  <si>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</si>
  <si>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</si>
  <si>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</si>
  <si>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</si>
  <si>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</si>
  <si>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</si>
  <si>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</si>
  <si>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</si>
  <si>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</si>
  <si>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</si>
  <si>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</si>
  <si>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</si>
  <si>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</si>
  <si>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</si>
  <si>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</si>
  <si>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</si>
  <si>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</si>
  <si>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</si>
  <si>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</si>
  <si>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</si>
  <si>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</si>
  <si>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</si>
  <si>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</si>
  <si>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</si>
  <si>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</si>
  <si>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</si>
  <si>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</si>
  <si>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</si>
  <si>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</si>
  <si>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</si>
  <si>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</si>
  <si>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</si>
  <si>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</si>
  <si>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</si>
  <si>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</si>
  <si>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</si>
  <si>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</si>
  <si>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</si>
  <si>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</si>
  <si>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</si>
  <si>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</si>
  <si>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</si>
  <si>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</si>
  <si>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</si>
  <si>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</si>
  <si>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</si>
  <si>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</si>
  <si>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</si>
  <si>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</si>
  <si>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</si>
  <si>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</si>
  <si>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</si>
  <si>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</si>
  <si>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</si>
  <si>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</si>
  <si>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</si>
  <si>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</si>
  <si>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</si>
  <si>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</si>
  <si>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</si>
  <si>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</si>
  <si>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</si>
  <si>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</si>
  <si>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</si>
  <si>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</si>
  <si>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</si>
  <si>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</si>
  <si>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</si>
  <si>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</si>
  <si>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</si>
  <si>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</si>
  <si>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</si>
  <si>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</si>
  <si>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</si>
  <si>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</si>
  <si>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</si>
  <si>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</si>
  <si>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</si>
  <si>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</si>
  <si>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</si>
  <si>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</si>
  <si>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</si>
  <si>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</si>
  <si>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</si>
  <si>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</si>
  <si>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</si>
  <si>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</si>
  <si>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</si>
  <si>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</si>
  <si>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</si>
  <si>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</si>
  <si>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</si>
  <si>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</si>
  <si>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</si>
  <si>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</si>
  <si>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</si>
  <si>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</si>
  <si>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</si>
  <si>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</si>
  <si>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</si>
  <si>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</si>
  <si>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</si>
  <si>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</si>
  <si>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</si>
  <si>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</si>
  <si>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</si>
  <si>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</si>
  <si>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</si>
  <si>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</si>
  <si>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</si>
  <si>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</si>
  <si>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</si>
  <si>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</si>
  <si>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</si>
  <si>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</si>
  <si>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</si>
  <si>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</si>
  <si>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</si>
  <si>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</si>
  <si>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</si>
  <si>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</si>
  <si>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</si>
  <si>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</si>
  <si>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</si>
  <si>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</si>
  <si>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</si>
  <si>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</si>
  <si>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</si>
  <si>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</si>
  <si>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</si>
  <si>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</si>
  <si>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</si>
  <si>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</si>
  <si>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</si>
  <si>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</si>
  <si>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</si>
  <si>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</si>
  <si>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</si>
  <si>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</si>
  <si>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</si>
  <si>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</si>
  <si>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</si>
  <si>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</si>
  <si>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</si>
  <si>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</si>
  <si>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</si>
  <si>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</si>
  <si>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</si>
  <si>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</si>
  <si>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</si>
  <si>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</si>
  <si>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</si>
  <si>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</si>
  <si>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</si>
  <si>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</si>
  <si>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</si>
  <si>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</si>
  <si>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</si>
  <si>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</si>
  <si>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</si>
  <si>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</si>
  <si>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</si>
  <si>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</si>
  <si>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</si>
  <si>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</si>
  <si>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</si>
  <si>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</si>
  <si>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</si>
  <si>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</si>
  <si>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</si>
  <si>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</si>
  <si>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</si>
  <si>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</si>
  <si>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</si>
  <si>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</si>
  <si>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</si>
  <si>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</si>
  <si>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</si>
  <si>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</si>
  <si>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</si>
  <si>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</si>
  <si>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</si>
  <si>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</si>
  <si>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</si>
  <si>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</si>
  <si>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</si>
  <si>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</si>
  <si>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</si>
  <si>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</si>
  <si>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</si>
  <si>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</si>
  <si>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</si>
  <si>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</si>
  <si>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</si>
  <si>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</si>
  <si>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</si>
  <si>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</si>
  <si>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</si>
  <si>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</si>
  <si>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</si>
  <si>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</si>
  <si>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</si>
  <si>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</si>
  <si>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</si>
  <si>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</si>
  <si>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</si>
  <si>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</si>
  <si>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</si>
  <si>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</si>
  <si>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</si>
  <si>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</si>
  <si>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</si>
  <si>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</si>
  <si>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</si>
  <si>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</si>
  <si>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</si>
  <si>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</si>
  <si>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</si>
  <si>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</si>
  <si>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</si>
  <si>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</si>
  <si>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</si>
  <si>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</si>
  <si>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</si>
  <si>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</si>
  <si>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</si>
  <si>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</si>
  <si>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</si>
  <si>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</si>
  <si>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</si>
  <si>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</si>
  <si>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</si>
  <si>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</si>
  <si>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</si>
  <si>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</si>
  <si>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</si>
  <si>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</si>
  <si>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</si>
  <si>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</si>
  <si>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</si>
  <si>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</si>
  <si>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</si>
  <si>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</si>
  <si>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</si>
  <si>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</si>
  <si>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</si>
  <si>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</si>
  <si>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</si>
  <si>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</si>
  <si>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</si>
  <si>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</si>
  <si>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</si>
  <si>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</si>
  <si>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</si>
  <si>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</si>
  <si>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</si>
  <si>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</si>
  <si>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</si>
  <si>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</si>
  <si>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</si>
  <si>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</si>
  <si>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</si>
  <si>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</si>
  <si>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</si>
  <si>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</si>
  <si>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</si>
  <si>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</si>
  <si>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</si>
  <si>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</si>
  <si>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</si>
  <si>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</si>
  <si>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</si>
  <si>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</si>
  <si>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</si>
  <si>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</si>
  <si>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</si>
  <si>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</si>
  <si>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</si>
  <si>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</si>
  <si>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</si>
  <si>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</si>
  <si>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</si>
  <si>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</si>
  <si>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</si>
  <si>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</si>
  <si>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</si>
  <si>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</si>
  <si>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</si>
  <si>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</si>
  <si>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</si>
  <si>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</si>
  <si>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</si>
  <si>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</si>
  <si>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</si>
  <si>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</si>
  <si>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</si>
  <si>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</si>
  <si>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</si>
  <si>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</si>
  <si>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</si>
  <si>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</si>
  <si>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</si>
  <si>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</si>
  <si>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</si>
  <si>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</si>
  <si>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</si>
  <si>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</si>
  <si>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</si>
  <si>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</si>
  <si>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</si>
  <si>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</si>
  <si>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</si>
  <si>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</si>
  <si>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</si>
  <si>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</si>
  <si>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</si>
  <si>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</si>
  <si>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</si>
  <si>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</si>
  <si>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</si>
  <si>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</si>
  <si>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</si>
  <si>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</si>
  <si>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</si>
  <si>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</si>
  <si>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</si>
  <si>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</si>
  <si>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</si>
  <si>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</si>
  <si>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</si>
  <si>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</si>
  <si>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</si>
  <si>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</si>
  <si>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</si>
  <si>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</si>
  <si>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</si>
  <si>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</si>
  <si>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</si>
  <si>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</si>
  <si>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</si>
  <si>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</si>
  <si>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</si>
  <si>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</si>
  <si>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</si>
  <si>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</si>
  <si>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</si>
  <si>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</si>
  <si>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</si>
  <si>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</si>
  <si>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</si>
  <si>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</si>
  <si>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</si>
  <si>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</si>
  <si>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</si>
  <si>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</si>
  <si>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</si>
  <si>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</si>
  <si>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</si>
  <si>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</si>
  <si>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</si>
  <si>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</si>
  <si>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</si>
  <si>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</si>
  <si>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</si>
  <si>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</si>
  <si>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</si>
  <si>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</si>
  <si>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</si>
  <si>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</si>
  <si>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</si>
  <si>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</si>
  <si>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</si>
  <si>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</si>
  <si>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</si>
  <si>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</si>
  <si>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</si>
  <si>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</si>
  <si>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</si>
  <si>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</si>
  <si>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</si>
  <si>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</si>
  <si>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</si>
  <si>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</si>
  <si>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</si>
  <si>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</si>
  <si>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</si>
  <si>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</si>
  <si>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</si>
  <si>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</si>
  <si>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</si>
  <si>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</si>
  <si>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</si>
  <si>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</si>
  <si>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</si>
  <si>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</si>
  <si>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</si>
  <si>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</si>
  <si>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</si>
  <si>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</si>
  <si>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</si>
  <si>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</si>
  <si>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</si>
  <si>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</si>
  <si>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</si>
  <si>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</si>
  <si>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</si>
  <si>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</si>
  <si>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</si>
  <si>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</si>
  <si>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</si>
  <si>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</si>
  <si>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</si>
  <si>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</si>
  <si>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</si>
  <si>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</si>
  <si>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</si>
  <si>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</si>
  <si>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</si>
  <si>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</si>
  <si>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</si>
  <si>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</si>
  <si>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</si>
  <si>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</si>
  <si>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</si>
  <si>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</si>
  <si>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</si>
  <si>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</si>
  <si>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</si>
  <si>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</si>
  <si>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</si>
  <si>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</si>
  <si>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</si>
  <si>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</si>
  <si>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</si>
  <si>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</si>
  <si>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</si>
  <si>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</si>
  <si>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</si>
  <si>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</si>
  <si>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</si>
  <si>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</si>
  <si>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</si>
  <si>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</si>
  <si>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</si>
  <si>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</si>
  <si>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</si>
  <si>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</si>
  <si>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</si>
  <si>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</si>
  <si>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</si>
  <si>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</si>
  <si>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</si>
  <si>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</si>
  <si>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</si>
  <si>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</si>
  <si>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</si>
  <si>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</si>
  <si>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</si>
  <si>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</si>
  <si>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</si>
  <si>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</si>
  <si>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</si>
  <si>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</si>
  <si>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</si>
  <si>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</si>
  <si>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</si>
  <si>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</si>
  <si>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</si>
  <si>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</si>
  <si>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</si>
  <si>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</si>
  <si>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</si>
  <si>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</si>
  <si>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</si>
  <si>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</si>
  <si>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</si>
  <si>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</si>
  <si>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</si>
  <si>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</si>
  <si>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</si>
  <si>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</si>
  <si>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</si>
  <si>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</si>
  <si>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</si>
  <si>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</si>
  <si>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</si>
  <si>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</si>
  <si>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</si>
  <si>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</si>
  <si>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</si>
  <si>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</si>
  <si>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</si>
  <si>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</si>
  <si>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</si>
  <si>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</si>
  <si>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</si>
  <si>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</si>
  <si>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</si>
  <si>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</si>
  <si>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</si>
  <si>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</si>
  <si>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</si>
  <si>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</si>
  <si>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</si>
  <si>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</si>
  <si>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</si>
  <si>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</si>
  <si>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</si>
  <si>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</si>
  <si>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</si>
  <si>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</si>
  <si>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</si>
  <si>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</si>
  <si>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</si>
  <si>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</si>
  <si>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</si>
  <si>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</si>
  <si>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</si>
  <si>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</si>
  <si>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</si>
  <si>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</si>
  <si>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</si>
  <si>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</si>
  <si>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</si>
  <si>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</si>
  <si>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</si>
  <si>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</si>
  <si>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</si>
  <si>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</si>
  <si>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</si>
  <si>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</si>
  <si>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</si>
  <si>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</si>
  <si>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</si>
  <si>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</si>
  <si>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</si>
  <si>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</si>
  <si>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</si>
  <si>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</si>
  <si>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</si>
  <si>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</si>
  <si>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</si>
  <si>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</si>
  <si>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</si>
  <si>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</si>
  <si>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</si>
  <si>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</si>
  <si>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</si>
  <si>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</si>
  <si>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</si>
  <si>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</si>
  <si>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</si>
  <si>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</si>
  <si>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</si>
  <si>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</si>
  <si>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</si>
  <si>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</si>
  <si>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</si>
  <si>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</si>
  <si>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</si>
  <si>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</si>
  <si>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</si>
  <si>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</si>
  <si>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</si>
  <si>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</si>
  <si>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</si>
  <si>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</si>
  <si>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</si>
  <si>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</si>
  <si>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</si>
  <si>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</si>
  <si>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</si>
  <si>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</si>
  <si>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</si>
  <si>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</si>
  <si>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</si>
  <si>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</si>
  <si>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</si>
  <si>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</si>
  <si>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</si>
  <si>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</si>
  <si>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</si>
  <si>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</si>
  <si>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</si>
  <si>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</si>
  <si>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</si>
  <si>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</si>
  <si>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</si>
  <si>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</si>
  <si>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</si>
  <si>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</si>
  <si>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</si>
  <si>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</si>
  <si>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</si>
  <si>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</si>
  <si>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</si>
  <si>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</si>
  <si>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</si>
  <si>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</si>
  <si>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</si>
  <si>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</si>
  <si>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</si>
  <si>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</si>
  <si>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</si>
  <si>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</si>
  <si>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</si>
  <si>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</si>
  <si>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</si>
  <si>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</si>
  <si>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</si>
  <si>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</si>
  <si>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</si>
  <si>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</si>
  <si>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</si>
  <si>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</si>
  <si>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</si>
  <si>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</si>
  <si>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</si>
  <si>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</si>
  <si>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</si>
  <si>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</si>
  <si>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</si>
  <si>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</si>
  <si>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</si>
  <si>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</si>
  <si>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</si>
  <si>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</si>
  <si>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</si>
  <si>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</si>
  <si>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</si>
  <si>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</si>
  <si>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</si>
  <si>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</si>
  <si>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</si>
  <si>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</si>
  <si>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</si>
  <si>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</si>
  <si>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</si>
  <si>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</si>
  <si>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</si>
  <si>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</si>
  <si>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</si>
  <si>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</si>
  <si>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</si>
  <si>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</si>
  <si>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</si>
  <si>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</si>
  <si>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</si>
  <si>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</si>
  <si>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</si>
  <si>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</si>
  <si>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</si>
  <si>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</si>
  <si>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</si>
  <si>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</si>
  <si>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</si>
  <si>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</si>
  <si>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</si>
  <si>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</si>
  <si>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</si>
  <si>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</si>
  <si>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</si>
  <si>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</si>
  <si>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</si>
  <si>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</si>
  <si>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</si>
  <si>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</si>
  <si>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</si>
  <si>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</si>
  <si>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</si>
  <si>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</si>
  <si>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</si>
  <si>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</si>
  <si>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</si>
  <si>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</si>
  <si>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</si>
  <si>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</si>
  <si>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</si>
  <si>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</si>
  <si>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</si>
  <si>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</si>
  <si>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</si>
  <si>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</si>
  <si>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</si>
  <si>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</si>
  <si>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</si>
  <si>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</si>
  <si>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</si>
  <si>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</si>
  <si>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</si>
  <si>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</si>
  <si>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</si>
  <si>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</si>
  <si>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</si>
  <si>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</si>
  <si>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</si>
  <si>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</si>
  <si>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</si>
  <si>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</si>
  <si>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</si>
  <si>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</si>
  <si>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</si>
  <si>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</si>
  <si>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</si>
  <si>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</si>
  <si>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</si>
  <si>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</si>
  <si>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</si>
  <si>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</si>
  <si>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</si>
  <si>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</si>
  <si>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</si>
  <si>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</si>
  <si>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</si>
  <si>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</si>
  <si>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</si>
  <si>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</si>
  <si>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</si>
  <si>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</si>
  <si>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</si>
  <si>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</si>
  <si>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</si>
  <si>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</si>
  <si>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</si>
  <si>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</si>
  <si>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</si>
  <si>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</si>
  <si>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</si>
  <si>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</si>
  <si>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</si>
  <si>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</si>
  <si>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</si>
  <si>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</si>
  <si>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</si>
  <si>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</si>
  <si>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</si>
  <si>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</si>
  <si>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</si>
  <si>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</si>
  <si>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</si>
  <si>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</si>
  <si>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</si>
  <si>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</si>
  <si>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</si>
  <si>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</si>
  <si>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</si>
  <si>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</si>
  <si>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</si>
  <si>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</si>
  <si>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</si>
  <si>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</si>
  <si>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</si>
  <si>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</si>
  <si>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</si>
  <si>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</si>
  <si>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</si>
  <si>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</si>
  <si>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</si>
  <si>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</si>
  <si>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</si>
  <si>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</si>
  <si>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</si>
  <si>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</si>
  <si>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</si>
  <si>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</si>
  <si>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</si>
  <si>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</si>
  <si>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</si>
  <si>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</si>
  <si>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</si>
  <si>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</si>
  <si>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</si>
  <si>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</si>
  <si>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</si>
  <si>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</si>
  <si>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</si>
  <si>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</si>
  <si>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</si>
  <si>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</si>
  <si>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</si>
  <si>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</si>
  <si>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</si>
  <si>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</si>
  <si>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</si>
  <si>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</si>
  <si>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</si>
  <si>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</si>
  <si>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</si>
  <si>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</si>
  <si>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</si>
  <si>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</si>
  <si>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</si>
  <si>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</si>
  <si>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</si>
  <si>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</si>
  <si>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</si>
  <si>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</si>
  <si>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</si>
  <si>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</si>
  <si>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</si>
  <si>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</si>
  <si>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</si>
  <si>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</si>
  <si>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</si>
  <si>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</si>
  <si>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</si>
  <si>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</si>
  <si>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</si>
  <si>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</si>
  <si>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</si>
  <si>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</si>
  <si>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</si>
  <si>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</si>
  <si>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</si>
  <si>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</si>
  <si>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</si>
  <si>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</si>
  <si>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</si>
  <si>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</si>
  <si>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</si>
  <si>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</si>
  <si>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</si>
  <si>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</si>
  <si>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</si>
  <si>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</si>
  <si>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</si>
  <si>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</si>
  <si>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</si>
  <si>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</si>
  <si>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</si>
  <si>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</si>
  <si>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</si>
  <si>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</si>
  <si>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</si>
  <si>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</si>
  <si>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</si>
  <si>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</si>
  <si>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</si>
  <si>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</si>
  <si>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</si>
  <si>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</si>
  <si>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</si>
  <si>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</si>
  <si>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</si>
  <si>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</si>
  <si>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</si>
  <si>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</si>
  <si>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</si>
  <si>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</si>
  <si>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</si>
  <si>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</si>
  <si>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</si>
  <si>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</si>
  <si>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</si>
  <si>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</si>
  <si>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</si>
  <si>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</si>
  <si>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</si>
  <si>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</si>
  <si>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</si>
  <si>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</si>
  <si>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</si>
  <si>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</si>
  <si>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</si>
  <si>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</si>
  <si>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</si>
  <si>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</si>
  <si>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</si>
  <si>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</si>
  <si>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</si>
  <si>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</si>
  <si>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</si>
  <si>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</si>
  <si>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</si>
  <si>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</si>
  <si>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</si>
  <si>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</si>
  <si>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</si>
  <si>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</si>
  <si>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</si>
  <si>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</si>
  <si>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</si>
  <si>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</si>
  <si>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</si>
  <si>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</si>
  <si>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</si>
  <si>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</si>
  <si>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</si>
  <si>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</si>
  <si>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</si>
  <si>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</si>
  <si>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</si>
  <si>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</si>
  <si>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</si>
  <si>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</si>
  <si>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</si>
  <si>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</si>
  <si>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</si>
  <si>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</si>
  <si>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</si>
  <si>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</si>
  <si>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</si>
  <si>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</si>
  <si>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</si>
  <si>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</si>
  <si>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</si>
  <si>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</si>
  <si>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</si>
  <si>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</si>
  <si>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</si>
  <si>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</si>
  <si>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</si>
  <si>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</si>
  <si>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</si>
  <si>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</si>
  <si>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</si>
  <si>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</si>
  <si>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</si>
  <si>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</si>
  <si>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</si>
  <si>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</si>
  <si>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</si>
  <si>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</si>
  <si>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</si>
  <si>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</si>
  <si>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</si>
  <si>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</si>
  <si>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</si>
  <si>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</si>
  <si>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</si>
  <si>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</si>
  <si>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</si>
  <si>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</si>
  <si>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</si>
  <si>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</si>
  <si>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</si>
  <si>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</si>
  <si>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</si>
  <si>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</si>
  <si>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</si>
  <si>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</si>
  <si>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</si>
  <si>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</si>
  <si>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</si>
  <si>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</si>
  <si>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</si>
  <si>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</si>
  <si>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</si>
  <si>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</si>
  <si>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</si>
  <si>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</si>
  <si>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</si>
  <si>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</si>
  <si>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</si>
  <si>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</si>
  <si>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</si>
  <si>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</si>
  <si>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</si>
  <si>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</si>
  <si>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</si>
  <si>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</si>
  <si>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</si>
  <si>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</si>
  <si>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</si>
  <si>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</si>
  <si>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</si>
  <si>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</si>
  <si>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</si>
  <si>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</si>
  <si>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</si>
  <si>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</si>
  <si>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</si>
  <si>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</si>
  <si>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</si>
  <si>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</si>
  <si>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</si>
  <si>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</si>
  <si>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</si>
  <si>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</si>
  <si>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</si>
  <si>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</si>
  <si>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</si>
  <si>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</si>
  <si>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</si>
  <si>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</si>
  <si>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</si>
  <si>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</si>
  <si>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</si>
  <si>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</si>
  <si>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</si>
  <si>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</si>
  <si>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</si>
  <si>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</si>
  <si>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</si>
  <si>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</si>
  <si>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</si>
  <si>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</si>
  <si>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</si>
  <si>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</si>
  <si>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</si>
  <si>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</si>
  <si>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</si>
  <si>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</si>
  <si>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</si>
  <si>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</si>
  <si>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</si>
  <si>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</si>
  <si>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</si>
  <si>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</si>
  <si>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</si>
  <si>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</si>
  <si>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</si>
  <si>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</si>
  <si>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</si>
  <si>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</si>
  <si>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</si>
  <si>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</si>
  <si>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</si>
  <si>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</si>
  <si>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</si>
  <si>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</si>
  <si>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</si>
  <si>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</si>
  <si>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</si>
  <si>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</si>
  <si>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</si>
  <si>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</si>
  <si>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</si>
  <si>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</si>
  <si>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</si>
  <si>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</si>
  <si>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</si>
  <si>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</si>
  <si>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</si>
  <si>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</si>
  <si>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</si>
  <si>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</si>
  <si>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</si>
  <si>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</si>
  <si>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</si>
  <si>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</si>
  <si>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</si>
  <si>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</si>
  <si>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</si>
  <si>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</si>
  <si>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</si>
  <si>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</si>
  <si>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</si>
  <si>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</si>
  <si>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</si>
  <si>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</si>
  <si>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</si>
  <si>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</si>
  <si>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</si>
  <si>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</si>
  <si>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</si>
  <si>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</si>
  <si>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</si>
  <si>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</si>
  <si>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</si>
  <si>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</si>
  <si>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</si>
  <si>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</si>
  <si>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</si>
  <si>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</si>
  <si>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</si>
  <si>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</si>
  <si>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</si>
  <si>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</si>
  <si>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</si>
  <si>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</si>
  <si>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</si>
  <si>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</si>
  <si>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</si>
  <si>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</si>
  <si>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</si>
  <si>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</si>
  <si>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</si>
  <si>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</si>
  <si>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</si>
  <si>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</si>
  <si>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</si>
  <si>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</si>
  <si>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</si>
  <si>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</si>
  <si>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</si>
  <si>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</si>
  <si>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</si>
  <si>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</si>
  <si>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</si>
  <si>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</si>
  <si>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</si>
  <si>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</si>
  <si>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</si>
  <si>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</si>
  <si>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</si>
  <si>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</si>
  <si>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</si>
  <si>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</si>
  <si>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</si>
  <si>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</si>
  <si>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</si>
  <si>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</si>
  <si>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</si>
  <si>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</si>
  <si>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</si>
  <si>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</si>
  <si>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</si>
  <si>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</si>
  <si>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</si>
  <si>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</si>
  <si>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</si>
  <si>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</si>
  <si>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</si>
  <si>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</si>
  <si>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</si>
  <si>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</si>
  <si>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</si>
  <si>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</si>
  <si>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</si>
  <si>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</si>
  <si>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</si>
  <si>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</si>
  <si>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</si>
  <si>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</si>
  <si>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</si>
  <si>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</si>
  <si>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</si>
  <si>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</si>
  <si>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</si>
  <si>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</si>
  <si>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</si>
  <si>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</si>
  <si>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</si>
  <si>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</si>
  <si>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</si>
  <si>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</si>
  <si>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</si>
  <si>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</si>
  <si>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</si>
  <si>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</si>
  <si>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</si>
  <si>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</si>
  <si>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</si>
  <si>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</si>
  <si>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</si>
  <si>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</si>
  <si>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</si>
  <si>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</si>
  <si>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</si>
  <si>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</si>
  <si>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</si>
  <si>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</si>
  <si>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</si>
  <si>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</si>
  <si>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</si>
  <si>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</si>
  <si>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</si>
  <si>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</si>
  <si>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</si>
  <si>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</si>
  <si>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</si>
  <si>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</si>
  <si>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</si>
  <si>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</si>
  <si>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</si>
  <si>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</si>
  <si>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</si>
  <si>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</si>
  <si>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</si>
  <si>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</si>
  <si>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</si>
  <si>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</si>
  <si>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</si>
  <si>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</si>
  <si>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</si>
  <si>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</si>
  <si>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</si>
  <si>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</si>
  <si>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</si>
  <si>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</si>
  <si>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</si>
  <si>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</si>
  <si>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</si>
  <si>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</si>
  <si>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</si>
  <si>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</si>
  <si>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</si>
  <si>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</si>
  <si>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</si>
  <si>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</si>
  <si>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</si>
  <si>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</si>
  <si>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</si>
  <si>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</si>
  <si>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</si>
  <si>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</si>
  <si>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</si>
  <si>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</si>
  <si>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</si>
  <si>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</si>
  <si>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</si>
  <si>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</si>
  <si>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</si>
  <si>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</si>
  <si>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</si>
  <si>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</si>
  <si>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</si>
  <si>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</si>
  <si>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</si>
  <si>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</si>
  <si>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</si>
  <si>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</si>
  <si>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</si>
  <si>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</si>
  <si>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</si>
  <si>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</si>
  <si>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</si>
  <si>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</si>
  <si>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</si>
  <si>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</si>
  <si>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</si>
  <si>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</si>
  <si>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</si>
  <si>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</si>
  <si>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</si>
  <si>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</si>
  <si>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</si>
  <si>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</si>
  <si>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</si>
  <si>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</si>
  <si>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</si>
  <si>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</si>
  <si>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</si>
  <si>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</si>
  <si>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</si>
  <si>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</si>
  <si>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</si>
  <si>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</si>
  <si>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</si>
  <si>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</si>
  <si>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</si>
  <si>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</si>
  <si>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</si>
  <si>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</si>
  <si>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</si>
  <si>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</si>
  <si>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</si>
  <si>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</si>
  <si>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</si>
  <si>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</si>
  <si>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</si>
  <si>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</si>
  <si>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</si>
  <si>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</si>
  <si>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</si>
  <si>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</si>
  <si>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</si>
  <si>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</si>
  <si>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</si>
  <si>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</si>
  <si>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</si>
  <si>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</si>
  <si>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</si>
  <si>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</si>
  <si>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</si>
  <si>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</si>
  <si>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</si>
  <si>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</si>
  <si>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</si>
  <si>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</si>
  <si>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</si>
  <si>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</si>
  <si>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</si>
  <si>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</si>
  <si>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</si>
  <si>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</si>
  <si>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</si>
  <si>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</si>
  <si>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</si>
  <si>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</si>
  <si>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</si>
  <si>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</si>
  <si>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</si>
  <si>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</si>
  <si>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</si>
  <si>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</si>
  <si>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</si>
  <si>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</si>
  <si>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</si>
  <si>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</si>
  <si>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</si>
  <si>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</si>
  <si>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</si>
  <si>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</si>
  <si>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</si>
  <si>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</si>
  <si>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</si>
  <si>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</si>
  <si>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</si>
  <si>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</si>
  <si>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</si>
  <si>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</si>
  <si>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</si>
  <si>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</si>
  <si>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</si>
  <si>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</si>
  <si>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</si>
  <si>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</si>
  <si>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</si>
  <si>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</si>
  <si>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</si>
  <si>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</si>
  <si>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</si>
  <si>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</si>
  <si>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</si>
  <si>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</si>
  <si>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</si>
  <si>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</si>
  <si>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</si>
  <si>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</si>
  <si>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</si>
  <si>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</si>
  <si>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</si>
  <si>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</si>
  <si>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</si>
  <si>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</si>
  <si>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</si>
  <si>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</si>
  <si>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</si>
  <si>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</si>
  <si>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</si>
  <si>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</si>
  <si>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</si>
  <si>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</si>
  <si>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</si>
  <si>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</si>
  <si>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</si>
  <si>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</si>
  <si>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</si>
  <si>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</si>
  <si>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</si>
  <si>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</si>
  <si>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</si>
  <si>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</si>
  <si>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</si>
  <si>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</si>
  <si>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</si>
  <si>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</si>
  <si>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</si>
  <si>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</si>
  <si>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</si>
  <si>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</si>
  <si>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</si>
  <si>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</si>
  <si>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</si>
  <si>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</si>
  <si>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</si>
  <si>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</si>
  <si>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</si>
  <si>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</si>
  <si>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</si>
  <si>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</si>
  <si>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</si>
  <si>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</si>
  <si>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</si>
  <si>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</si>
  <si>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</si>
  <si>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</si>
  <si>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</si>
  <si>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</si>
  <si>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</si>
  <si>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</si>
  <si>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</si>
  <si>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</si>
  <si>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</si>
  <si>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</si>
  <si>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</si>
  <si>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</si>
  <si>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</si>
  <si>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</si>
  <si>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</si>
  <si>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</si>
  <si>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</si>
  <si>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</si>
  <si>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</si>
  <si>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</si>
  <si>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</si>
  <si>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</si>
  <si>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</si>
  <si>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</si>
  <si>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</si>
  <si>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</si>
  <si>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</si>
  <si>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</si>
  <si>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</si>
  <si>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</si>
  <si>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</si>
  <si>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</si>
  <si>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</si>
  <si>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</si>
  <si>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</si>
  <si>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</si>
  <si>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</si>
  <si>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</si>
  <si>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</si>
  <si>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</si>
  <si>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</si>
  <si>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</si>
  <si>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</si>
  <si>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</si>
  <si>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</si>
  <si>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</si>
  <si>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</si>
  <si>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</si>
  <si>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</si>
  <si>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</si>
  <si>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</si>
  <si>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</si>
  <si>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</si>
  <si>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</si>
  <si>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</si>
  <si>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</si>
  <si>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</si>
  <si>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</si>
  <si>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</si>
  <si>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</si>
  <si>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</si>
  <si>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</si>
  <si>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</si>
  <si>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</si>
  <si>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</si>
  <si>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</si>
  <si>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</si>
  <si>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</si>
  <si>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</si>
  <si>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</si>
  <si>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</si>
  <si>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</si>
  <si>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</si>
  <si>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</si>
  <si>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</si>
  <si>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</si>
  <si>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</si>
  <si>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</si>
  <si>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</si>
  <si>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</si>
  <si>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</si>
  <si>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</si>
  <si>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</si>
  <si>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</si>
  <si>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</si>
  <si>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</si>
  <si>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</si>
  <si>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</si>
  <si>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</si>
  <si>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</si>
  <si>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</si>
  <si>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</si>
  <si>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</si>
  <si>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</si>
  <si>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</si>
  <si>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</si>
  <si>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</si>
  <si>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</si>
  <si>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</si>
  <si>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</si>
  <si>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</si>
  <si>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</si>
  <si>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</si>
  <si>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</si>
  <si>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</si>
  <si>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</si>
  <si>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</si>
  <si>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</si>
  <si>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</si>
  <si>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</si>
  <si>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</si>
  <si>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</si>
  <si>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</si>
  <si>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</si>
  <si>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</si>
  <si>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</si>
  <si>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</si>
  <si>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</si>
  <si>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</si>
  <si>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</si>
  <si>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</si>
  <si>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</si>
  <si>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</si>
  <si>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</si>
  <si>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</si>
  <si>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</si>
  <si>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</si>
  <si>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</si>
  <si>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</si>
  <si>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</si>
  <si>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</si>
  <si>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</si>
  <si>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</si>
  <si>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</si>
  <si>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</si>
  <si>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</si>
  <si>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</si>
  <si>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</si>
  <si>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</si>
  <si>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</si>
  <si>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</si>
  <si>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</si>
  <si>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</si>
  <si>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</si>
  <si>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</si>
  <si>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</si>
  <si>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</si>
  <si>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</si>
  <si>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</si>
  <si>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</si>
  <si>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</si>
  <si>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</si>
  <si>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</si>
  <si>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</si>
  <si>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</si>
  <si>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</si>
  <si>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</si>
  <si>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</si>
  <si>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</si>
  <si>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</si>
  <si>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</si>
  <si>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</si>
  <si>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</si>
  <si>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</si>
  <si>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</si>
  <si>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</si>
  <si>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</si>
  <si>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</si>
  <si>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</si>
  <si>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</si>
  <si>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</si>
  <si>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</si>
  <si>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</si>
  <si>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</si>
  <si>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</si>
  <si>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</si>
  <si>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</si>
  <si>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</si>
  <si>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</si>
  <si>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</si>
  <si>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</si>
  <si>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</si>
  <si>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</si>
  <si>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</si>
  <si>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</si>
  <si>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</si>
  <si>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</si>
  <si>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</si>
  <si>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</si>
  <si>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</si>
  <si>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</si>
  <si>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</si>
  <si>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</si>
  <si>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</si>
  <si>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</si>
  <si>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</si>
  <si>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</si>
  <si>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</si>
  <si>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</si>
  <si>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</si>
  <si>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</si>
  <si>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</si>
  <si>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</si>
  <si>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</si>
  <si>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</si>
  <si>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</si>
  <si>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</si>
  <si>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</si>
  <si>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</si>
  <si>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</si>
  <si>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</si>
  <si>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</si>
  <si>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</si>
  <si>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</si>
  <si>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</si>
  <si>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</si>
  <si>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</si>
  <si>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</si>
  <si>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</si>
  <si>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</si>
  <si>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</si>
  <si>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</si>
  <si>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</si>
  <si>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</si>
  <si>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</si>
  <si>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</si>
  <si>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</si>
  <si>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</si>
  <si>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</si>
  <si>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</si>
  <si>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</si>
  <si>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</si>
  <si>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</si>
  <si>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</si>
  <si>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</si>
  <si>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</si>
  <si>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</si>
  <si>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</si>
  <si>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</si>
  <si>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</si>
  <si>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</si>
  <si>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</si>
  <si>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</si>
  <si>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</si>
  <si>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</si>
  <si>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</si>
  <si>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</si>
  <si>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</si>
  <si>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</si>
  <si>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</si>
  <si>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</si>
  <si>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</si>
  <si>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</si>
  <si>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</si>
  <si>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</si>
  <si>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</si>
  <si>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</si>
  <si>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</si>
  <si>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</si>
  <si>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</si>
  <si>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</si>
  <si>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</si>
  <si>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</si>
  <si>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</si>
  <si>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</si>
  <si>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</si>
  <si>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</si>
  <si>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</si>
  <si>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</si>
  <si>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</si>
  <si>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</si>
  <si>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</si>
  <si>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</si>
  <si>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</si>
  <si>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</si>
  <si>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</si>
  <si>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</si>
  <si>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</si>
  <si>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</si>
  <si>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</si>
  <si>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</si>
  <si>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</si>
  <si>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</si>
  <si>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</si>
  <si>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</si>
  <si>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</si>
  <si>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</si>
  <si>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</si>
  <si>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</si>
  <si>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</si>
  <si>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</si>
  <si>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</si>
  <si>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</si>
  <si>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</si>
  <si>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</si>
  <si>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</si>
  <si>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</si>
  <si>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</si>
  <si>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</si>
  <si>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</si>
  <si>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</si>
  <si>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</si>
  <si>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</si>
  <si>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</si>
  <si>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</si>
  <si>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</si>
  <si>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</si>
  <si>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</si>
  <si>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</si>
  <si>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</si>
  <si>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</si>
  <si>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</si>
  <si>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</si>
  <si>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</si>
  <si>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</si>
  <si>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</si>
  <si>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</si>
  <si>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</si>
  <si>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</si>
  <si>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</si>
  <si>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</si>
  <si>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</si>
  <si>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</si>
  <si>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</si>
  <si>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</si>
  <si>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</si>
  <si>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</si>
  <si>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</si>
  <si>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</si>
  <si>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</si>
  <si>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</si>
  <si>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</si>
  <si>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</si>
  <si>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</si>
  <si>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</si>
  <si>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</si>
  <si>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</si>
  <si>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</si>
  <si>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</si>
  <si>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</si>
  <si>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</si>
  <si>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</si>
  <si>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</si>
  <si>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</si>
  <si>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</si>
  <si>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</si>
  <si>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</si>
  <si>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</si>
  <si>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</si>
  <si>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</si>
  <si>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</si>
  <si>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</si>
  <si>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</si>
  <si>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</si>
  <si>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</si>
  <si>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</si>
  <si>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</si>
  <si>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</si>
  <si>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</si>
  <si>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</si>
  <si>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</si>
  <si>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</si>
  <si>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</si>
  <si>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</si>
  <si>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</si>
  <si>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</si>
  <si>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</si>
  <si>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</si>
  <si>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</si>
  <si>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</si>
  <si>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</si>
  <si>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</si>
  <si>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</si>
  <si>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</si>
  <si>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</si>
  <si>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</si>
  <si>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</si>
  <si>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</si>
  <si>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</si>
  <si>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</si>
  <si>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</si>
  <si>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</si>
  <si>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</si>
  <si>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</si>
  <si>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</si>
  <si>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</si>
  <si>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</si>
  <si>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</si>
  <si>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</si>
  <si>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</si>
  <si>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</si>
  <si>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</si>
  <si>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</si>
  <si>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</si>
  <si>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</si>
  <si>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</si>
  <si>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</si>
  <si>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</si>
  <si>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</si>
  <si>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</si>
  <si>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</si>
  <si>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</si>
  <si>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</si>
  <si>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</si>
  <si>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</si>
  <si>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</si>
  <si>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</si>
  <si>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</si>
  <si>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</si>
  <si>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</si>
  <si>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</si>
  <si>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</si>
  <si>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</si>
  <si>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</si>
  <si>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</si>
  <si>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</si>
  <si>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</si>
  <si>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</si>
  <si>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</si>
  <si>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</si>
  <si>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</si>
  <si>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</si>
  <si>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</si>
  <si>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</si>
  <si>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</si>
  <si>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</si>
  <si>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</si>
  <si>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</si>
  <si>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</si>
  <si>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</si>
  <si>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</si>
  <si>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</si>
  <si>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</si>
  <si>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</si>
  <si>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</si>
  <si>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</si>
  <si>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</si>
  <si>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</si>
  <si>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</si>
  <si>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</si>
  <si>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</si>
  <si>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</si>
  <si>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</si>
  <si>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</si>
  <si>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</si>
  <si>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</si>
  <si>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</si>
  <si>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</si>
  <si>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</si>
  <si>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</si>
  <si>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</si>
  <si>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</si>
  <si>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</si>
  <si>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</si>
  <si>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</si>
  <si>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</si>
  <si>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</si>
  <si>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</si>
  <si>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</si>
  <si>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</si>
  <si>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</si>
  <si>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</si>
  <si>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</si>
  <si>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</si>
  <si>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</si>
  <si>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</si>
  <si>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</si>
  <si>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</si>
  <si>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</si>
  <si>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</si>
  <si>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</si>
  <si>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</si>
  <si>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</si>
  <si>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</si>
  <si>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</si>
  <si>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</si>
  <si>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</si>
  <si>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</si>
  <si>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</si>
  <si>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</si>
  <si>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</si>
  <si>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</si>
  <si>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</si>
  <si>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</si>
  <si>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</si>
  <si>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</si>
  <si>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</si>
  <si>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</si>
  <si>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</si>
  <si>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</si>
  <si>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</si>
  <si>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</si>
  <si>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</si>
  <si>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</si>
  <si>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</si>
  <si>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</si>
  <si>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</si>
  <si>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</si>
  <si>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</si>
  <si>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</si>
  <si>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</si>
  <si>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</si>
  <si>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</si>
  <si>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</si>
  <si>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</si>
  <si>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</si>
  <si>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</si>
  <si>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</si>
  <si>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</si>
  <si>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</si>
  <si>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</si>
  <si>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</si>
  <si>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</si>
  <si>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</si>
  <si>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</si>
  <si>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</si>
  <si>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</si>
  <si>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</si>
  <si>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</si>
  <si>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</si>
  <si>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</si>
  <si>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</si>
  <si>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</si>
  <si>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</si>
  <si>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</si>
  <si>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</si>
  <si>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</si>
  <si>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</si>
  <si>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</si>
  <si>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</si>
  <si>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</si>
  <si>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</si>
  <si>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</si>
  <si>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</si>
  <si>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</si>
  <si>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</si>
  <si>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</si>
  <si>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</si>
  <si>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</si>
  <si>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</si>
  <si>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</si>
  <si>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</si>
  <si>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</si>
  <si>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</si>
  <si>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</si>
  <si>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</si>
  <si>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</si>
  <si>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</si>
  <si>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</si>
  <si>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</si>
  <si>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</si>
  <si>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</si>
  <si>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</si>
  <si>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</si>
  <si>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</si>
  <si>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</si>
  <si>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</si>
  <si>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</si>
  <si>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</si>
  <si>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</si>
  <si>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</si>
  <si>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</si>
  <si>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</si>
  <si>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</si>
  <si>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</si>
  <si>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</si>
  <si>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</si>
  <si>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</si>
  <si>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</si>
  <si>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</si>
  <si>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</si>
  <si>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</si>
  <si>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</si>
  <si>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</si>
  <si>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</si>
  <si>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</si>
  <si>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</si>
  <si>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</si>
  <si>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</si>
  <si>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</si>
  <si>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</si>
  <si>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</si>
  <si>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</si>
  <si>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</si>
  <si>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</si>
  <si>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</si>
  <si>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</si>
  <si>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</si>
  <si>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</si>
  <si>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</si>
  <si>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</si>
  <si>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</si>
  <si>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</si>
  <si>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</si>
  <si>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</si>
  <si>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</si>
  <si>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</si>
  <si>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</si>
  <si>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</si>
  <si>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</si>
  <si>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</si>
  <si>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</si>
  <si>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</si>
  <si>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</si>
  <si>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</si>
  <si>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</si>
  <si>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</si>
  <si>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</si>
  <si>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</si>
  <si>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</si>
  <si>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</si>
  <si>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</si>
  <si>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</si>
  <si>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</si>
  <si>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</si>
  <si>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</si>
  <si>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</si>
  <si>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</si>
  <si>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</si>
  <si>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</si>
  <si>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</si>
  <si>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</si>
  <si>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</si>
  <si>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</si>
  <si>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</si>
  <si>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</si>
  <si>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</si>
  <si>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</si>
  <si>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</si>
  <si>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</si>
  <si>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</si>
  <si>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</si>
  <si>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</si>
  <si>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</si>
  <si>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</si>
  <si>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</si>
  <si>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</si>
  <si>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</si>
  <si>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</si>
  <si>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</si>
  <si>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</si>
  <si>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</si>
  <si>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</si>
  <si>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</si>
  <si>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</si>
  <si>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</si>
  <si>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</si>
  <si>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</si>
  <si>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</si>
  <si>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</si>
  <si>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</si>
  <si>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</si>
  <si>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</si>
  <si>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</si>
  <si>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</si>
  <si>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</si>
  <si>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</si>
  <si>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</si>
  <si>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</si>
  <si>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</si>
  <si>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</si>
  <si>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</si>
  <si>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</si>
  <si>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</si>
  <si>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</si>
  <si>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</si>
  <si>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</si>
  <si>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</si>
  <si>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</si>
  <si>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</si>
  <si>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</si>
  <si>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</si>
  <si>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</si>
  <si>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</si>
  <si>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</si>
  <si>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</si>
  <si>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</si>
  <si>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</si>
  <si>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</si>
  <si>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</si>
  <si>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</si>
  <si>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</si>
  <si>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</si>
  <si>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</si>
  <si>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</si>
  <si>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</si>
  <si>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</si>
  <si>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</si>
  <si>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</si>
  <si>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</si>
  <si>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</si>
  <si>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</si>
  <si>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</si>
  <si>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</si>
  <si>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</si>
  <si>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</si>
  <si>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</si>
  <si>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</si>
  <si>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</si>
  <si>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</si>
  <si>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</si>
  <si>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</si>
  <si>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</si>
  <si>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</si>
  <si>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</si>
  <si>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</si>
  <si>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</si>
  <si>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</si>
  <si>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</si>
  <si>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</si>
  <si>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</si>
  <si>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</si>
  <si>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</si>
  <si>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</si>
  <si>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</si>
  <si>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</si>
  <si>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</si>
  <si>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</si>
  <si>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</si>
  <si>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</si>
  <si>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</si>
  <si>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</si>
  <si>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</si>
  <si>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</si>
  <si>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</si>
  <si>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</si>
  <si>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</si>
  <si>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</si>
  <si>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</si>
  <si>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</si>
  <si>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</si>
  <si>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</si>
  <si>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</si>
  <si>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</si>
  <si>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</si>
  <si>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</si>
  <si>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</si>
  <si>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</si>
  <si>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</si>
  <si>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</si>
  <si>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</si>
  <si>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</si>
  <si>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</si>
  <si>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</si>
  <si>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</si>
  <si>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</si>
  <si>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</si>
  <si>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</si>
  <si>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</si>
  <si>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</si>
  <si>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</si>
  <si>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</si>
  <si>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</si>
  <si>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</si>
  <si>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</si>
  <si>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</si>
  <si>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</si>
  <si>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</si>
  <si>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</si>
  <si>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</si>
  <si>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</si>
  <si>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</si>
  <si>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</si>
  <si>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</si>
  <si>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</si>
  <si>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</si>
  <si>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</si>
  <si>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</si>
  <si>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</si>
  <si>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</si>
  <si>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</si>
  <si>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</si>
  <si>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</si>
  <si>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</si>
  <si>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</si>
  <si>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</si>
  <si>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</si>
  <si>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</si>
  <si>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</si>
  <si>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</si>
  <si>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</si>
  <si>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</si>
  <si>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</si>
  <si>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</si>
  <si>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</si>
  <si>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</si>
  <si>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</si>
  <si>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</si>
  <si>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</si>
  <si>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</si>
  <si>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</si>
  <si>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</si>
  <si>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</si>
  <si>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</si>
  <si>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</si>
  <si>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</si>
  <si>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</si>
  <si>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</si>
  <si>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</si>
  <si>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</si>
  <si>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</si>
  <si>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</si>
  <si>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</si>
  <si>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</si>
  <si>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</si>
  <si>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</si>
  <si>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</si>
  <si>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</si>
  <si>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</si>
  <si>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</si>
  <si>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</si>
  <si>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</si>
  <si>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</si>
  <si>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</si>
  <si>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</si>
  <si>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</si>
  <si>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</si>
  <si>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</si>
  <si>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</si>
  <si>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</si>
  <si>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</si>
  <si>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</si>
  <si>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</si>
  <si>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</si>
  <si>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</si>
  <si>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</si>
  <si>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</si>
  <si>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</si>
  <si>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</si>
  <si>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</si>
  <si>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</si>
  <si>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</si>
  <si>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</si>
  <si>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</si>
  <si>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</si>
  <si>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</si>
  <si>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</si>
  <si>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</si>
  <si>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</si>
  <si>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</si>
  <si>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</si>
  <si>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</si>
  <si>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</si>
  <si>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</si>
  <si>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</si>
  <si>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</si>
  <si>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</si>
  <si>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</si>
  <si>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</si>
  <si>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</si>
  <si>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</si>
  <si>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</si>
  <si>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</si>
  <si>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</si>
  <si>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</si>
  <si>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</si>
  <si>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</si>
  <si>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</si>
  <si>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</si>
  <si>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</si>
  <si>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</si>
  <si>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</si>
  <si>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</si>
  <si>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</si>
  <si>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</si>
  <si>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</si>
  <si>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</si>
  <si>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</si>
  <si>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</si>
  <si>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</si>
  <si>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</si>
  <si>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</si>
  <si>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</si>
  <si>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</si>
  <si>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</si>
  <si>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</si>
  <si>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</si>
  <si>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</si>
  <si>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</si>
  <si>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</si>
  <si>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</si>
  <si>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</si>
  <si>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</si>
  <si>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</si>
  <si>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</si>
  <si>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</si>
  <si>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</si>
  <si>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</si>
  <si>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</si>
  <si>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</si>
  <si>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</si>
  <si>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</si>
  <si>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</si>
  <si>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</si>
  <si>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</si>
  <si>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</si>
  <si>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</si>
  <si>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</si>
  <si>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</si>
  <si>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</si>
  <si>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</si>
  <si>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</si>
  <si>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</si>
  <si>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</si>
  <si>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</si>
  <si>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</si>
  <si>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</si>
  <si>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</si>
  <si>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</si>
  <si>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</si>
  <si>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</si>
  <si>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</si>
  <si>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</si>
  <si>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</si>
  <si>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</si>
  <si>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</si>
  <si>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</si>
  <si>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</si>
  <si>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</si>
  <si>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</si>
  <si>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</si>
  <si>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</si>
  <si>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</si>
  <si>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</si>
  <si>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</si>
  <si>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</si>
  <si>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</si>
  <si>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</si>
  <si>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</si>
  <si>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</si>
  <si>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</si>
  <si>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</si>
  <si>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</si>
  <si>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</si>
  <si>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</si>
  <si>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</si>
  <si>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</si>
  <si>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</si>
  <si>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</si>
  <si>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</si>
  <si>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</si>
  <si>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</si>
  <si>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</si>
  <si>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</si>
  <si>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</si>
  <si>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</si>
  <si>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</si>
  <si>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</si>
  <si>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</si>
  <si>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</si>
  <si>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</si>
  <si>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</si>
  <si>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</si>
  <si>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</si>
  <si>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</si>
  <si>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</si>
  <si>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</si>
  <si>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</si>
  <si>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</si>
  <si>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</si>
  <si>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</si>
  <si>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</si>
  <si>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</si>
  <si>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</si>
  <si>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</si>
  <si>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</si>
  <si>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</si>
  <si>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</si>
  <si>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</si>
  <si>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</si>
  <si>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</si>
  <si>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</si>
  <si>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</si>
  <si>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</si>
  <si>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</si>
  <si>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</si>
  <si>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</si>
  <si>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</si>
  <si>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</si>
  <si>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</si>
  <si>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</si>
  <si>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</si>
  <si>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</si>
  <si>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</si>
  <si>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</si>
  <si>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</si>
  <si>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</si>
  <si>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</si>
  <si>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</si>
  <si>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</si>
  <si>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</si>
  <si>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</si>
  <si>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</si>
  <si>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</si>
  <si>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</si>
  <si>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</si>
  <si>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</si>
  <si>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</si>
  <si>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</si>
  <si>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</si>
  <si>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</si>
  <si>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</si>
  <si>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</si>
  <si>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</si>
  <si>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</si>
  <si>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</si>
  <si>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</si>
  <si>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</si>
  <si>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</si>
  <si>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</si>
  <si>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</si>
  <si>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</si>
  <si>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</si>
  <si>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</si>
  <si>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</si>
  <si>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</si>
  <si>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</si>
  <si>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</si>
  <si>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</si>
  <si>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</si>
  <si>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</si>
  <si>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</si>
  <si>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</si>
  <si>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</si>
  <si>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</si>
  <si>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</si>
  <si>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</si>
  <si>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</si>
  <si>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</si>
  <si>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</si>
  <si>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</si>
  <si>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</si>
  <si>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</si>
  <si>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</si>
  <si>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</si>
  <si>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</si>
  <si>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</si>
  <si>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</si>
  <si>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</si>
  <si>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</si>
  <si>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</si>
  <si>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</si>
  <si>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</si>
  <si>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</si>
  <si>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</si>
  <si>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</si>
  <si>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</si>
  <si>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</si>
  <si>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</si>
  <si>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</si>
  <si>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</si>
  <si>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</si>
  <si>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</si>
  <si>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</si>
  <si>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</si>
  <si>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</si>
  <si>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</si>
  <si>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</si>
  <si>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</si>
  <si>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</si>
  <si>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</si>
  <si>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</si>
  <si>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</si>
  <si>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</si>
  <si>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</si>
  <si>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</si>
  <si>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</si>
  <si>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</si>
  <si>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</si>
  <si>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</si>
  <si>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</si>
  <si>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</si>
  <si>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</si>
  <si>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</si>
  <si>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</si>
  <si>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</si>
  <si>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</si>
  <si>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</si>
  <si>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</si>
  <si>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</si>
  <si>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</si>
  <si>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</si>
  <si>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</si>
  <si>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</si>
  <si>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</si>
  <si>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</si>
  <si>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</si>
  <si>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</si>
  <si>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</si>
  <si>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</si>
  <si>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</si>
  <si>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</si>
  <si>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</si>
  <si>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</si>
  <si>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</si>
  <si>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</si>
  <si>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</si>
  <si>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</si>
  <si>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</si>
  <si>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</si>
  <si>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</si>
  <si>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</si>
  <si>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</si>
  <si>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</si>
  <si>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</si>
  <si>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</si>
  <si>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</si>
  <si>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</si>
  <si>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</si>
  <si>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</si>
  <si>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</si>
  <si>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</si>
  <si>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</si>
  <si>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</si>
  <si>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</si>
  <si>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</si>
  <si>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</si>
  <si>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</si>
  <si>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</si>
  <si>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</si>
  <si>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</si>
  <si>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</si>
  <si>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</si>
  <si>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</si>
  <si>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</si>
  <si>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</si>
  <si>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</si>
  <si>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</si>
  <si>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</si>
  <si>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</si>
  <si>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</si>
  <si>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</si>
  <si>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</si>
  <si>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</si>
  <si>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</si>
  <si>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</si>
  <si>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</si>
  <si>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</si>
  <si>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</si>
  <si>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</si>
  <si>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</si>
  <si>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</si>
  <si>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</si>
  <si>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</si>
  <si>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</si>
  <si>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</si>
  <si>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</si>
  <si>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</si>
  <si>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</si>
  <si>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</si>
  <si>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</si>
  <si>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</si>
  <si>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</si>
  <si>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</si>
  <si>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</si>
  <si>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</si>
  <si>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</si>
  <si>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</si>
  <si>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</si>
  <si>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</si>
  <si>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</si>
  <si>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</si>
  <si>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</si>
  <si>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</si>
  <si>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</si>
  <si>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</si>
  <si>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</si>
  <si>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</si>
  <si>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</si>
  <si>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</si>
  <si>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</si>
  <si>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</si>
  <si>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</si>
  <si>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</si>
  <si>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</si>
  <si>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</si>
  <si>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</si>
  <si>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</si>
  <si>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</si>
  <si>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</si>
  <si>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</si>
  <si>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</si>
  <si>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</si>
  <si>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</si>
  <si>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</si>
  <si>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</si>
  <si>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</si>
  <si>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</si>
  <si>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</si>
  <si>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</si>
  <si>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</si>
  <si>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</si>
  <si>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</si>
  <si>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</si>
  <si>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</si>
  <si>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</si>
  <si>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</si>
  <si>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</si>
  <si>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</si>
  <si>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</si>
  <si>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</si>
  <si>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</si>
  <si>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</si>
  <si>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</si>
  <si>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</si>
  <si>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</si>
  <si>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</si>
  <si>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</si>
  <si>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</si>
  <si>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</si>
  <si>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</si>
  <si>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</si>
  <si>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</si>
  <si>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</si>
  <si>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</si>
  <si>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</si>
  <si>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</si>
  <si>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</si>
  <si>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</si>
  <si>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</si>
  <si>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</si>
  <si>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</si>
  <si>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</si>
  <si>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</si>
  <si>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</si>
  <si>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</si>
  <si>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</si>
  <si>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</si>
  <si>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</si>
  <si>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</si>
  <si>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</si>
  <si>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</si>
  <si>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</si>
  <si>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</si>
  <si>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</si>
  <si>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</si>
  <si>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</si>
  <si>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</si>
  <si>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</si>
  <si>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</si>
  <si>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</si>
  <si>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</si>
  <si>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</si>
  <si>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</si>
  <si>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</si>
  <si>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</si>
  <si>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</si>
  <si>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</si>
  <si>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</si>
  <si>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</si>
  <si>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</si>
  <si>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</si>
  <si>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</si>
  <si>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</si>
  <si>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</si>
  <si>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</si>
  <si>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</si>
  <si>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</si>
  <si>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</si>
  <si>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</si>
  <si>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</si>
  <si>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</si>
  <si>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</si>
  <si>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</si>
  <si>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</si>
  <si>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</si>
  <si>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</si>
  <si>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</si>
  <si>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</si>
  <si>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</si>
  <si>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</si>
  <si>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</si>
  <si>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</si>
  <si>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</si>
  <si>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</si>
  <si>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</si>
  <si>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</si>
  <si>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</si>
  <si>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</si>
  <si>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</si>
  <si>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</si>
  <si>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</si>
  <si>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</si>
  <si>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</si>
  <si>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</si>
  <si>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</si>
  <si>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</si>
  <si>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</si>
  <si>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</si>
  <si>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</si>
  <si>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</si>
  <si>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</si>
  <si>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</si>
  <si>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</si>
  <si>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</si>
  <si>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</si>
  <si>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</si>
  <si>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</si>
  <si>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</si>
  <si>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</si>
  <si>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</si>
  <si>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</si>
  <si>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</si>
  <si>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</si>
  <si>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</si>
  <si>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</si>
  <si>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</si>
  <si>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</si>
  <si>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</si>
  <si>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</si>
  <si>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</si>
  <si>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</si>
  <si>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</si>
  <si>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</si>
  <si>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</si>
  <si>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</si>
  <si>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</si>
  <si>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</si>
  <si>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</si>
  <si>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</si>
  <si>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</si>
  <si>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</si>
  <si>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</si>
  <si>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</si>
  <si>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</si>
  <si>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</si>
  <si>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</si>
  <si>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</si>
  <si>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</si>
  <si>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</si>
  <si>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</si>
  <si>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</si>
  <si>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</si>
  <si>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</si>
  <si>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</si>
  <si>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</si>
  <si>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</si>
  <si>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</si>
  <si>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</si>
  <si>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</si>
  <si>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</si>
  <si>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</si>
  <si>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</si>
  <si>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</si>
  <si>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</si>
  <si>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</si>
  <si>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</si>
  <si>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</si>
  <si>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</si>
  <si>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</si>
  <si>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</si>
  <si>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</si>
  <si>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</si>
  <si>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</si>
  <si>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</si>
  <si>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</si>
  <si>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</si>
  <si>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</si>
  <si>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</si>
  <si>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</si>
  <si>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</si>
  <si>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</si>
  <si>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</si>
  <si>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</si>
  <si>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</si>
  <si>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</si>
  <si>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</si>
  <si>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</si>
  <si>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</si>
  <si>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</si>
  <si>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</si>
  <si>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</si>
  <si>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</si>
  <si>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</si>
  <si>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</si>
  <si>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</si>
  <si>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</si>
  <si>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</si>
  <si>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</si>
  <si>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</si>
  <si>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</si>
  <si>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</si>
  <si>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</si>
  <si>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</si>
  <si>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</si>
  <si>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</si>
  <si>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</si>
  <si>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</si>
  <si>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</si>
  <si>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</si>
  <si>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</si>
  <si>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</si>
  <si>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</si>
  <si>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</si>
  <si>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</si>
  <si>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</si>
  <si>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</si>
  <si>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</si>
  <si>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</si>
  <si>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</si>
  <si>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</si>
  <si>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</si>
  <si>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</si>
  <si>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</si>
  <si>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</si>
  <si>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</si>
  <si>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</si>
  <si>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</si>
  <si>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</si>
  <si>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</si>
  <si>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</si>
  <si>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</si>
  <si>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</si>
  <si>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</si>
  <si>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</si>
  <si>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</si>
  <si>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</si>
  <si>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</si>
  <si>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</si>
  <si>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</si>
  <si>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</si>
  <si>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</si>
  <si>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</si>
  <si>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</si>
  <si>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</si>
  <si>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</si>
  <si>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</si>
  <si>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</si>
  <si>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</si>
  <si>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</si>
  <si>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</si>
  <si>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</si>
  <si>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</si>
  <si>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</si>
  <si>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</si>
  <si>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</si>
  <si>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</si>
  <si>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</si>
  <si>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</si>
  <si>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</si>
  <si>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</si>
  <si>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</si>
  <si>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</si>
  <si>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</si>
  <si>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</si>
  <si>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</si>
  <si>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</si>
  <si>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</si>
  <si>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</si>
  <si>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</si>
  <si>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</si>
  <si>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</si>
  <si>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</si>
  <si>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</si>
  <si>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</si>
  <si>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</si>
  <si>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</si>
  <si>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</si>
  <si>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</si>
  <si>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</si>
  <si>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</si>
  <si>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</si>
  <si>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</si>
  <si>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</si>
  <si>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</si>
  <si>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</si>
  <si>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</si>
  <si>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</si>
  <si>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</si>
  <si>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</si>
  <si>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</si>
  <si>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</si>
  <si>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</si>
  <si>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</si>
  <si>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</si>
  <si>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</si>
  <si>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</si>
  <si>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</si>
  <si>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</si>
  <si>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</si>
  <si>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</si>
  <si>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</si>
  <si>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</si>
  <si>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</si>
  <si>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</si>
  <si>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</si>
  <si>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</si>
  <si>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</si>
  <si>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</si>
  <si>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</si>
  <si>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</si>
  <si>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</si>
  <si>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</si>
  <si>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</si>
  <si>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</si>
  <si>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</si>
  <si>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</si>
  <si>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</si>
  <si>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</si>
  <si>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</si>
  <si>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</si>
  <si>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</si>
  <si>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</si>
  <si>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</si>
  <si>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</si>
  <si>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</si>
  <si>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</si>
  <si>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</si>
  <si>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</si>
  <si>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</si>
  <si>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</si>
  <si>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</si>
  <si>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</si>
  <si>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</si>
  <si>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</si>
  <si>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</si>
  <si>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</si>
  <si>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</si>
  <si>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</si>
  <si>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</si>
  <si>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</si>
  <si>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</si>
  <si>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</si>
  <si>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</si>
  <si>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</si>
  <si>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</si>
  <si>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</si>
  <si>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</si>
  <si>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</si>
  <si>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</si>
  <si>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</si>
  <si>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</si>
  <si>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</si>
  <si>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</si>
  <si>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</si>
  <si>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</si>
  <si>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</si>
  <si>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</si>
  <si>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</si>
  <si>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</si>
  <si>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</si>
  <si>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</si>
  <si>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</si>
  <si>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</si>
  <si>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</si>
  <si>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</si>
  <si>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</si>
  <si>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</si>
  <si>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</si>
  <si>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</si>
  <si>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</si>
  <si>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</si>
  <si>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</si>
  <si>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</si>
  <si>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</si>
  <si>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</si>
  <si>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</si>
  <si>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</si>
  <si>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</si>
  <si>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</si>
  <si>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</si>
  <si>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</si>
  <si>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</si>
  <si>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</si>
  <si>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</si>
  <si>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</si>
  <si>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</si>
  <si>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</si>
  <si>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</si>
  <si>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</si>
  <si>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</si>
  <si>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</si>
  <si>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</si>
  <si>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</si>
  <si>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</si>
  <si>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</si>
  <si>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</si>
  <si>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</si>
  <si>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</si>
  <si>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</si>
  <si>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</si>
  <si>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</si>
  <si>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</si>
  <si>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</si>
  <si>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</si>
  <si>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</si>
  <si>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</si>
  <si>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</si>
  <si>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</si>
  <si>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</si>
  <si>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</si>
  <si>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</si>
  <si>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</si>
  <si>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</si>
  <si>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</si>
  <si>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</si>
  <si>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</si>
  <si>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</si>
  <si>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</si>
  <si>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</si>
  <si>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</si>
  <si>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</si>
  <si>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</si>
  <si>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</si>
  <si>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</si>
  <si>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</si>
  <si>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</si>
  <si>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</si>
  <si>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</si>
  <si>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</si>
  <si>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</si>
  <si>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</si>
  <si>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</si>
  <si>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</si>
  <si>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</si>
  <si>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</si>
  <si>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</si>
  <si>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</si>
  <si>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</si>
  <si>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</si>
  <si>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</si>
  <si>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</si>
  <si>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</si>
  <si>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</si>
  <si>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</si>
  <si>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</si>
  <si>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</si>
  <si>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</si>
  <si>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</si>
  <si>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</si>
  <si>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</si>
  <si>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</si>
  <si>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</si>
  <si>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</si>
  <si>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</si>
  <si>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</si>
  <si>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</si>
  <si>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</si>
  <si>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</si>
  <si>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</si>
  <si>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</si>
  <si>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</si>
  <si>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</si>
  <si>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</si>
  <si>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</si>
  <si>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</si>
  <si>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</si>
  <si>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</si>
  <si>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</si>
  <si>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</si>
  <si>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</si>
  <si>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</si>
  <si>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</si>
  <si>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</si>
  <si>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</si>
  <si>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</si>
  <si>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</si>
  <si>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</si>
  <si>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</si>
  <si>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</si>
  <si>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</si>
  <si>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</si>
  <si>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</si>
  <si>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</si>
  <si>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</si>
  <si>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</si>
  <si>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</si>
  <si>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</si>
  <si>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</si>
  <si>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</si>
  <si>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</si>
  <si>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</si>
  <si>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</si>
  <si>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</si>
  <si>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</si>
  <si>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</si>
  <si>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</si>
  <si>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</si>
  <si>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</si>
  <si>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</si>
  <si>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</si>
  <si>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</si>
  <si>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</si>
  <si>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</si>
  <si>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</si>
  <si>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</si>
  <si>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</si>
  <si>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</si>
  <si>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</si>
  <si>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</si>
  <si>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</si>
  <si>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</si>
  <si>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</si>
  <si>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</si>
  <si>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</si>
  <si>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</si>
  <si>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</si>
  <si>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</si>
  <si>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</si>
  <si>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</si>
  <si>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</si>
  <si>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</si>
  <si>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</si>
  <si>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</si>
  <si>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</si>
  <si>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</si>
  <si>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</si>
  <si>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</si>
  <si>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</si>
  <si>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</si>
  <si>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</si>
  <si>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</si>
  <si>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</si>
  <si>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</si>
  <si>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</si>
  <si>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</si>
  <si>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</si>
  <si>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</si>
  <si>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</si>
  <si>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</si>
  <si>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</si>
  <si>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</si>
  <si>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</si>
  <si>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</si>
  <si>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</si>
  <si>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</si>
  <si>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</si>
  <si>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</si>
  <si>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</si>
  <si>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</si>
  <si>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</si>
  <si>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</si>
  <si>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</si>
  <si>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</si>
  <si>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</si>
  <si>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</si>
  <si>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</si>
  <si>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</si>
  <si>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</si>
  <si>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</si>
  <si>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</si>
  <si>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</si>
  <si>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</si>
  <si>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</si>
  <si>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</si>
  <si>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</si>
  <si>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</si>
  <si>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</si>
  <si>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</si>
  <si>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</si>
  <si>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</si>
  <si>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</si>
  <si>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</si>
  <si>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</si>
  <si>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</si>
  <si>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</si>
  <si>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</si>
  <si>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</si>
  <si>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</si>
  <si>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</si>
  <si>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</si>
  <si>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</si>
  <si>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</si>
  <si>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</si>
  <si>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</si>
  <si>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</si>
  <si>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</si>
  <si>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</si>
  <si>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</si>
  <si>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</si>
  <si>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</si>
  <si>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</si>
  <si>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</si>
  <si>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</si>
  <si>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</si>
  <si>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</si>
  <si>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</si>
  <si>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</si>
  <si>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</si>
  <si>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</si>
  <si>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</si>
  <si>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</si>
  <si>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</si>
  <si>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</si>
  <si>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</si>
  <si>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</si>
  <si>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</si>
  <si>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</si>
  <si>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</si>
  <si>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</si>
  <si>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</si>
  <si>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</si>
  <si>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</si>
  <si>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</si>
  <si>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</si>
  <si>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</si>
  <si>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</si>
  <si>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</si>
  <si>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</si>
  <si>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</si>
  <si>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</si>
  <si>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</si>
  <si>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</si>
  <si>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</si>
  <si>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</si>
  <si>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</si>
  <si>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</si>
  <si>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</si>
  <si>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</si>
  <si>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</si>
  <si>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</si>
  <si>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</si>
  <si>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</si>
  <si>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</si>
  <si>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</si>
  <si>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</si>
  <si>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</si>
  <si>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</si>
  <si>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</si>
  <si>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</si>
  <si>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</si>
  <si>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</si>
  <si>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</si>
  <si>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</si>
  <si>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</si>
  <si>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</si>
  <si>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</si>
  <si>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</si>
  <si>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</si>
  <si>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</si>
  <si>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</si>
  <si>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</si>
  <si>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</si>
  <si>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</si>
  <si>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</si>
  <si>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</si>
  <si>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</si>
  <si>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</si>
  <si>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</si>
  <si>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</si>
  <si>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</si>
  <si>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</si>
  <si>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</si>
  <si>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</si>
  <si>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</si>
  <si>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</si>
  <si>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</si>
  <si>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</si>
  <si>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</si>
  <si>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</si>
  <si>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</si>
  <si>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</si>
  <si>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</si>
  <si>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</si>
  <si>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</si>
  <si>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</si>
  <si>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</si>
  <si>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</si>
  <si>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</si>
  <si>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</si>
  <si>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</si>
  <si>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</si>
  <si>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</si>
  <si>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</si>
  <si>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</si>
  <si>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</si>
  <si>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</si>
  <si>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</si>
  <si>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</si>
  <si>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</si>
  <si>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</si>
  <si>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</si>
  <si>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</si>
  <si>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</si>
  <si>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</si>
  <si>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</si>
  <si>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</si>
  <si>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</si>
  <si>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</si>
  <si>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</si>
  <si>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</si>
  <si>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</si>
  <si>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</si>
  <si>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</si>
  <si>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</si>
  <si>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</si>
  <si>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</si>
  <si>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</si>
  <si>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</si>
  <si>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</si>
  <si>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</si>
  <si>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</si>
  <si>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</si>
  <si>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</si>
  <si>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</si>
  <si>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</si>
  <si>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</si>
  <si>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</si>
  <si>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</si>
  <si>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</si>
  <si>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</si>
  <si>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</si>
  <si>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</si>
  <si>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</si>
  <si>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</si>
  <si>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</si>
  <si>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</si>
  <si>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</si>
  <si>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</si>
  <si>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</si>
  <si>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</si>
  <si>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</si>
  <si>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</si>
  <si>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</si>
  <si>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</si>
  <si>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</si>
  <si>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</si>
  <si>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</si>
  <si>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</si>
  <si>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</si>
  <si>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</si>
  <si>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</si>
  <si>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</si>
  <si>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</si>
  <si>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</si>
  <si>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</si>
  <si>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</si>
  <si>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</si>
  <si>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</si>
  <si>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</si>
  <si>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</si>
  <si>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</si>
  <si>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</si>
  <si>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</si>
  <si>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</si>
  <si>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</si>
  <si>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</si>
  <si>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</si>
  <si>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</si>
  <si>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</si>
  <si>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</si>
  <si>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</si>
  <si>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</si>
  <si>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</si>
  <si>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</si>
  <si>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</si>
  <si>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</si>
  <si>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</si>
  <si>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</si>
  <si>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</si>
  <si>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</si>
  <si>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</si>
  <si>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</si>
  <si>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</si>
  <si>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</si>
  <si>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</si>
  <si>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</si>
  <si>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</si>
  <si>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</si>
  <si>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</si>
  <si>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</si>
  <si>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</si>
  <si>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</si>
  <si>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</si>
  <si>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</si>
  <si>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</si>
  <si>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</si>
  <si>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</si>
  <si>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</si>
  <si>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</si>
  <si>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</si>
  <si>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</si>
  <si>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</si>
  <si>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</si>
  <si>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</si>
  <si>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</si>
  <si>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</si>
  <si>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</si>
  <si>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</si>
  <si>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</si>
  <si>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</si>
  <si>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</si>
  <si>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</si>
  <si>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</si>
  <si>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</si>
  <si>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</si>
  <si>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</si>
  <si>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</si>
  <si>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</si>
  <si>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</si>
  <si>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</si>
  <si>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</si>
  <si>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</si>
  <si>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</si>
  <si>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</si>
  <si>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</si>
  <si>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</si>
  <si>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</si>
  <si>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</si>
  <si>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</si>
  <si>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</si>
  <si>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</si>
  <si>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</si>
  <si>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</si>
  <si>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</si>
  <si>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</si>
  <si>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</si>
  <si>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</si>
  <si>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</si>
  <si>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</si>
  <si>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</si>
  <si>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</si>
  <si>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</si>
  <si>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</si>
  <si>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</si>
  <si>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</si>
  <si>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</si>
  <si>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</si>
  <si>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</si>
  <si>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</si>
  <si>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</si>
  <si>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</si>
  <si>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</si>
  <si>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</si>
  <si>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</si>
  <si>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</si>
  <si>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</si>
  <si>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</si>
  <si>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</si>
  <si>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</si>
  <si>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</si>
  <si>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</si>
  <si>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</si>
  <si>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</si>
  <si>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</si>
  <si>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</si>
  <si>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</si>
  <si>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</si>
  <si>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</si>
  <si>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</si>
  <si>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</si>
  <si>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</si>
  <si>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</si>
  <si>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</si>
  <si>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</si>
  <si>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</si>
  <si>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</si>
  <si>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</si>
  <si>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</si>
  <si>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</si>
  <si>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</si>
  <si>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</si>
  <si>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</si>
  <si>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</si>
  <si>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</si>
  <si>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</si>
  <si>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</si>
  <si>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</si>
  <si>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</si>
  <si>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</si>
  <si>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</si>
  <si>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</si>
  <si>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</si>
  <si>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</si>
  <si>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</si>
  <si>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</si>
  <si>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</si>
  <si>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</si>
  <si>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</si>
  <si>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</si>
  <si>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</si>
  <si>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</si>
  <si>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</si>
  <si>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</si>
  <si>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</si>
  <si>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</si>
  <si>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</si>
  <si>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</si>
  <si>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</si>
  <si>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</si>
  <si>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</si>
  <si>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</si>
  <si>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</si>
  <si>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</si>
  <si>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</si>
  <si>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</si>
  <si>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</si>
  <si>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</si>
  <si>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</si>
  <si>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</si>
  <si>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</si>
  <si>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</si>
  <si>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</si>
  <si>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</si>
  <si>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</si>
  <si>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</si>
  <si>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</si>
  <si>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</si>
  <si>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</si>
  <si>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</si>
  <si>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</si>
  <si>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</si>
  <si>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</si>
  <si>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</si>
  <si>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</si>
  <si>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</si>
  <si>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</si>
  <si>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</si>
  <si>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</si>
  <si>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</si>
  <si>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</si>
  <si>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</si>
  <si>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</si>
  <si>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</si>
  <si>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</si>
  <si>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</si>
  <si>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</si>
  <si>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</si>
  <si>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</si>
  <si>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</si>
  <si>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</si>
  <si>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</si>
  <si>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</si>
  <si>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</si>
  <si>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</si>
  <si>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</si>
  <si>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</si>
  <si>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</si>
  <si>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</si>
  <si>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</si>
  <si>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</si>
  <si>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</si>
  <si>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</si>
  <si>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</si>
  <si>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</si>
  <si>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</si>
  <si>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</si>
  <si>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</si>
  <si>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</si>
  <si>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</si>
  <si>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</si>
  <si>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</si>
  <si>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</si>
  <si>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</si>
  <si>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</si>
  <si>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</si>
  <si>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</si>
  <si>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</si>
  <si>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</si>
  <si>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</si>
  <si>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</si>
  <si>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</si>
  <si>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</si>
  <si>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</si>
  <si>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</si>
  <si>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</si>
  <si>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</si>
  <si>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</si>
  <si>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</si>
  <si>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</si>
  <si>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</si>
  <si>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</si>
  <si>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</si>
  <si>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</si>
  <si>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</si>
  <si>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</si>
  <si>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</si>
  <si>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</si>
  <si>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</si>
  <si>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</si>
  <si>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</si>
  <si>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</si>
  <si>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</si>
  <si>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</si>
  <si>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</si>
  <si>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</si>
  <si>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</si>
  <si>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</si>
  <si>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</si>
  <si>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</si>
  <si>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</si>
  <si>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</si>
  <si>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</si>
  <si>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</si>
  <si>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</si>
  <si>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</si>
  <si>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</si>
  <si>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</si>
  <si>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</si>
  <si>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</si>
  <si>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</si>
  <si>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</si>
  <si>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</si>
  <si>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</si>
  <si>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</si>
  <si>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</si>
  <si>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</si>
  <si>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</si>
  <si>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</si>
  <si>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</si>
  <si>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</si>
  <si>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</si>
  <si>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</si>
  <si>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</si>
  <si>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</si>
  <si>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</si>
  <si>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</si>
  <si>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</si>
  <si>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</si>
  <si>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</si>
  <si>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</si>
  <si>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</si>
  <si>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</si>
  <si>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</si>
  <si>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</si>
  <si>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</si>
  <si>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</si>
  <si>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</si>
  <si>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</si>
  <si>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</si>
  <si>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</si>
  <si>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</si>
  <si>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</si>
  <si>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</si>
  <si>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</si>
  <si>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</si>
  <si>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</si>
  <si>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</si>
  <si>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</si>
  <si>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</si>
  <si>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</si>
  <si>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</si>
  <si>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</si>
  <si>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</si>
  <si>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</si>
  <si>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</si>
  <si>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</si>
  <si>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</si>
  <si>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</si>
  <si>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</si>
  <si>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</si>
  <si>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</si>
  <si>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</si>
  <si>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</si>
  <si>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</si>
  <si>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</si>
  <si>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</si>
  <si>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</si>
  <si>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</si>
  <si>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</si>
  <si>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</si>
  <si>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</si>
  <si>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</si>
  <si>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</si>
  <si>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</si>
  <si>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</si>
  <si>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</si>
  <si>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</si>
  <si>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</si>
  <si>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</si>
  <si>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</si>
  <si>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</si>
  <si>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</si>
  <si>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</si>
  <si>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</si>
  <si>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</si>
  <si>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</si>
  <si>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</si>
  <si>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</si>
  <si>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</si>
  <si>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</si>
  <si>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</si>
  <si>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</si>
  <si>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</si>
  <si>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</si>
  <si>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</si>
  <si>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</si>
  <si>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</si>
  <si>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</si>
  <si>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</si>
  <si>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</si>
  <si>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</si>
  <si>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</si>
  <si>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</si>
  <si>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</si>
  <si>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</si>
  <si>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</si>
  <si>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</si>
  <si>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</si>
  <si>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</si>
  <si>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</si>
  <si>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</si>
  <si>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</si>
  <si>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</si>
  <si>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</si>
  <si>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</si>
  <si>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</si>
  <si>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</si>
  <si>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</si>
  <si>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</si>
  <si>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</si>
  <si>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</si>
  <si>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</si>
  <si>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</si>
  <si>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</si>
  <si>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</si>
  <si>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</si>
  <si>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</si>
  <si>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</si>
  <si>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</si>
  <si>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</si>
  <si>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</si>
  <si>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</si>
  <si>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</si>
  <si>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</si>
  <si>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</si>
  <si>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</si>
  <si>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</si>
  <si>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</si>
  <si>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</si>
  <si>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</si>
  <si>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</si>
  <si>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</si>
  <si>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</si>
  <si>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</si>
  <si>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</si>
  <si>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</si>
  <si>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</si>
  <si>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</si>
  <si>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</si>
  <si>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</si>
  <si>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</si>
  <si>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</si>
  <si>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</si>
  <si>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</si>
  <si>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</si>
  <si>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</si>
  <si>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</si>
  <si>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</si>
  <si>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</si>
  <si>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</si>
  <si>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</si>
  <si>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</si>
  <si>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</si>
  <si>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</si>
  <si>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</si>
  <si>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</si>
  <si>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</si>
  <si>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</si>
  <si>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</si>
  <si>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</si>
  <si>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</si>
  <si>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</si>
  <si>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</si>
  <si>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</si>
  <si>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</si>
  <si>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</si>
  <si>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</si>
  <si>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</si>
  <si>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</si>
  <si>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</si>
  <si>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</si>
  <si>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</si>
  <si>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</si>
  <si>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</si>
  <si>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</si>
  <si>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</si>
  <si>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</si>
  <si>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</si>
  <si>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</si>
  <si>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</si>
  <si>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</si>
  <si>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</si>
  <si>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</si>
  <si>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</si>
  <si>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</si>
  <si>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</si>
  <si>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</si>
  <si>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</si>
  <si>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</si>
  <si>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</si>
  <si>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</si>
  <si>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</si>
  <si>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</si>
  <si>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</si>
  <si>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</si>
  <si>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</si>
  <si>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</si>
  <si>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</si>
  <si>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</si>
  <si>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</si>
  <si>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</si>
  <si>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</si>
  <si>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</si>
  <si>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</si>
  <si>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</si>
  <si>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</si>
  <si>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</si>
  <si>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</si>
  <si>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</si>
  <si>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</si>
  <si>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</si>
  <si>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</si>
  <si>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</si>
  <si>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</si>
  <si>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</si>
  <si>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</si>
  <si>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</si>
  <si>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</si>
  <si>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</si>
  <si>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</si>
  <si>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</si>
  <si>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</si>
  <si>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</si>
  <si>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</si>
  <si>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</si>
  <si>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</si>
  <si>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</si>
  <si>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</si>
  <si>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</si>
  <si>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</si>
  <si>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</si>
  <si>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</si>
  <si>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</si>
  <si>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</si>
  <si>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</si>
  <si>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</si>
  <si>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</si>
  <si>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</si>
  <si>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</si>
  <si>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</si>
  <si>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</si>
  <si>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</si>
  <si>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</si>
  <si>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</si>
  <si>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</si>
  <si>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</si>
  <si>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</si>
  <si>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</si>
  <si>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</si>
  <si>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</si>
  <si>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</si>
  <si>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</si>
  <si>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</si>
  <si>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</si>
  <si>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</si>
  <si>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</si>
  <si>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</si>
  <si>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</si>
  <si>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</si>
  <si>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</si>
  <si>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</si>
  <si>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</si>
  <si>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</si>
  <si>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</si>
  <si>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</si>
  <si>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</si>
  <si>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</si>
  <si>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</si>
  <si>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</si>
  <si>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</si>
  <si>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</si>
  <si>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</si>
  <si>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</si>
  <si>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</si>
  <si>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</si>
  <si>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</si>
  <si>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</si>
  <si>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</si>
  <si>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</si>
  <si>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</si>
  <si>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</si>
  <si>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</si>
  <si>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</si>
  <si>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</si>
  <si>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</si>
  <si>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</si>
  <si>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</si>
  <si>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</si>
  <si>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</si>
  <si>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</si>
  <si>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</si>
  <si>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</si>
  <si>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</si>
  <si>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</si>
  <si>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</si>
  <si>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</si>
  <si>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</si>
  <si>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</si>
  <si>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</si>
  <si>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</si>
  <si>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</si>
  <si>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</si>
  <si>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</si>
  <si>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</si>
  <si>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</si>
  <si>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</si>
  <si>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</si>
  <si>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</si>
  <si>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</si>
  <si>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</si>
  <si>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</si>
  <si>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</si>
  <si>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</si>
  <si>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</si>
  <si>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</si>
  <si>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</si>
  <si>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</si>
  <si>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</si>
  <si>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</si>
  <si>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</si>
  <si>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</si>
  <si>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</si>
  <si>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</si>
  <si>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</si>
  <si>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</si>
  <si>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</si>
  <si>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</si>
  <si>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</si>
  <si>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</si>
  <si>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</si>
  <si>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</si>
  <si>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</si>
  <si>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</si>
  <si>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</si>
  <si>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</si>
  <si>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</si>
  <si>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</si>
  <si>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</si>
  <si>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</si>
  <si>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</si>
  <si>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</si>
  <si>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</si>
  <si>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</si>
  <si>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</si>
  <si>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</si>
  <si>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</si>
  <si>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</si>
  <si>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</si>
  <si>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</si>
  <si>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</si>
  <si>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</si>
  <si>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</si>
  <si>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</si>
  <si>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</si>
  <si>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</si>
  <si>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</si>
  <si>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</si>
  <si>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</si>
  <si>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</si>
  <si>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</si>
  <si>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</si>
  <si>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</si>
  <si>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</si>
  <si>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</si>
  <si>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</si>
  <si>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</si>
  <si>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</si>
  <si>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</si>
  <si>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</si>
  <si>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</si>
  <si>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</si>
  <si>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</si>
  <si>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</si>
  <si>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</si>
  <si>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</si>
  <si>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</si>
  <si>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</si>
  <si>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</si>
  <si>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</si>
  <si>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</si>
  <si>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</si>
  <si>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</si>
  <si>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</si>
  <si>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</si>
  <si>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</si>
  <si>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</si>
  <si>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</si>
  <si>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</si>
  <si>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</si>
  <si>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</si>
  <si>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</si>
  <si>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</si>
  <si>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</si>
  <si>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</si>
  <si>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</si>
  <si>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</si>
  <si>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</si>
  <si>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</si>
  <si>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</si>
  <si>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</si>
  <si>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</si>
  <si>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</si>
  <si>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</si>
  <si>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</si>
  <si>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</si>
  <si>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</si>
  <si>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</si>
  <si>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</si>
  <si>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</si>
  <si>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</si>
  <si>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</si>
  <si>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</si>
  <si>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</si>
  <si>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</si>
  <si>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</si>
  <si>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</si>
  <si>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</si>
  <si>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</si>
  <si>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</si>
  <si>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</si>
  <si>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</si>
  <si>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</si>
  <si>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</si>
  <si>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</si>
  <si>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</si>
  <si>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</si>
  <si>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</si>
  <si>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</si>
  <si>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</si>
  <si>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</si>
  <si>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</si>
  <si>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</si>
  <si>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</si>
  <si>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</si>
  <si>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</si>
  <si>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</si>
  <si>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</si>
  <si>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</si>
  <si>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</si>
  <si>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</si>
  <si>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</si>
  <si>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</si>
  <si>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</si>
  <si>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</si>
  <si>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</si>
  <si>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</si>
  <si>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</si>
  <si>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</si>
  <si>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</si>
  <si>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</si>
  <si>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</si>
  <si>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</si>
  <si>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</si>
  <si>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</si>
  <si>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</si>
  <si>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</si>
  <si>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</si>
  <si>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</si>
  <si>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</si>
  <si>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</si>
  <si>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</si>
  <si>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</si>
  <si>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</si>
  <si>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</si>
  <si>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</si>
  <si>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</si>
  <si>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</si>
  <si>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</si>
  <si>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</si>
  <si>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</si>
  <si>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</si>
  <si>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</si>
  <si>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</si>
  <si>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</si>
  <si>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</si>
  <si>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</si>
  <si>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</si>
  <si>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</si>
  <si>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</si>
  <si>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</si>
  <si>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</si>
  <si>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</si>
  <si>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</si>
  <si>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</si>
  <si>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</si>
  <si>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</si>
  <si>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</si>
  <si>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</si>
  <si>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</si>
  <si>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</si>
  <si>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</si>
  <si>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</si>
  <si>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</si>
  <si>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</si>
  <si>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</si>
  <si>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</si>
  <si>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</si>
  <si>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</si>
  <si>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</si>
  <si>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</si>
  <si>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</si>
  <si>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</si>
  <si>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</si>
  <si>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</si>
  <si>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</si>
  <si>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</si>
  <si>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</si>
  <si>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</si>
  <si>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</si>
  <si>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</si>
  <si>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</si>
  <si>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</si>
  <si>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</si>
  <si>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</si>
  <si>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</si>
  <si>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</si>
  <si>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</si>
  <si>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</si>
  <si>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</si>
  <si>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</si>
  <si>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</si>
  <si>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</si>
  <si>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</si>
  <si>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</si>
  <si>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</si>
  <si>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</si>
  <si>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</si>
  <si>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</si>
  <si>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</si>
  <si>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</si>
  <si>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</si>
  <si>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</si>
  <si>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</si>
  <si>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</si>
  <si>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</si>
  <si>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</si>
  <si>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</si>
  <si>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</si>
  <si>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</si>
  <si>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</si>
  <si>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</si>
  <si>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</si>
  <si>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</si>
  <si>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</si>
  <si>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</si>
  <si>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</si>
  <si>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</si>
  <si>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</si>
  <si>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</si>
  <si>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</si>
  <si>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</si>
  <si>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</si>
  <si>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</si>
  <si>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</si>
  <si>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</si>
  <si>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</si>
  <si>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</si>
  <si>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</si>
  <si>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</si>
  <si>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</si>
  <si>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</si>
  <si>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</si>
  <si>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</si>
  <si>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</si>
  <si>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</si>
  <si>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</si>
  <si>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</si>
  <si>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</si>
  <si>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</si>
  <si>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</si>
  <si>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</si>
  <si>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</si>
  <si>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</si>
  <si>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</si>
  <si>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</si>
  <si>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</si>
  <si>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</si>
  <si>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</si>
  <si>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</si>
  <si>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</si>
  <si>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</si>
  <si>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</si>
  <si>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</si>
  <si>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</si>
  <si>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</si>
  <si>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</si>
  <si>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</si>
  <si>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</si>
  <si>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</si>
  <si>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</si>
  <si>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</si>
  <si>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</si>
  <si>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</si>
  <si>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</si>
  <si>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</si>
  <si>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</si>
  <si>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</si>
  <si>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</si>
  <si>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</si>
  <si>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</si>
  <si>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</si>
  <si>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</si>
  <si>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</si>
  <si>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</si>
  <si>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</si>
  <si>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</si>
  <si>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</si>
  <si>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</si>
  <si>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</si>
  <si>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</si>
  <si>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</si>
  <si>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</si>
  <si>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</si>
  <si>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</si>
  <si>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</si>
  <si>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</si>
  <si>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</si>
  <si>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</si>
  <si>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</si>
  <si>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</si>
  <si>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</si>
  <si>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</si>
  <si>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</si>
  <si>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</si>
  <si>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</si>
  <si>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</si>
  <si>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</si>
  <si>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</si>
  <si>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</si>
  <si>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</si>
  <si>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</si>
  <si>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</si>
  <si>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</si>
  <si>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</si>
  <si>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</si>
  <si>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</si>
  <si>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</si>
  <si>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</si>
  <si>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</si>
  <si>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</si>
  <si>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</si>
  <si>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</si>
  <si>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</si>
  <si>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</si>
  <si>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</si>
  <si>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</si>
  <si>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</si>
  <si>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</si>
  <si>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</si>
  <si>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</si>
  <si>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</si>
  <si>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</si>
  <si>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</si>
  <si>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</si>
  <si>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</si>
  <si>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</si>
  <si>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</si>
  <si>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</si>
  <si>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</si>
  <si>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</si>
  <si>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</si>
  <si>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</si>
  <si>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</si>
  <si>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</si>
  <si>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</si>
  <si>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</si>
  <si>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</si>
  <si>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</si>
  <si>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</si>
  <si>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</si>
  <si>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</si>
  <si>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</si>
  <si>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</si>
  <si>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</si>
  <si>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</si>
  <si>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</si>
  <si>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</si>
  <si>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</si>
  <si>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</si>
  <si>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</si>
  <si>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</si>
  <si>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</si>
  <si>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</si>
  <si>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</si>
  <si>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</si>
  <si>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</si>
  <si>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</si>
  <si>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</si>
  <si>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</si>
  <si>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</si>
  <si>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</si>
  <si>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</si>
  <si>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</si>
  <si>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</si>
  <si>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</si>
  <si>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</si>
  <si>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</si>
  <si>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</si>
  <si>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</si>
  <si>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</si>
  <si>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</si>
  <si>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</si>
  <si>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</si>
  <si>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</si>
  <si>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</si>
  <si>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</si>
  <si>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</si>
  <si>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</si>
  <si>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</si>
  <si>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</si>
  <si>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</si>
  <si>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</si>
  <si>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</si>
  <si>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</si>
  <si>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</si>
  <si>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</si>
  <si>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</si>
  <si>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</si>
  <si>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</si>
  <si>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</si>
  <si>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</si>
  <si>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</si>
  <si>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</si>
  <si>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</si>
  <si>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</si>
  <si>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</si>
  <si>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</si>
  <si>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</si>
  <si>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</si>
  <si>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</si>
  <si>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</si>
  <si>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</si>
  <si>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</si>
  <si>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</si>
  <si>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</si>
  <si>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</si>
  <si>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</si>
  <si>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</si>
  <si>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</si>
  <si>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</si>
  <si>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</si>
  <si>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</si>
  <si>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</si>
  <si>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</si>
  <si>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</si>
  <si>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</si>
  <si>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</si>
  <si>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</si>
  <si>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</si>
  <si>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</si>
  <si>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</si>
  <si>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</si>
  <si>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</si>
  <si>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</si>
  <si>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</si>
  <si>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</si>
  <si>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</si>
  <si>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</si>
  <si>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</si>
  <si>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</si>
  <si>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</si>
  <si>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</si>
  <si>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</si>
  <si>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</si>
  <si>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</si>
  <si>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</si>
  <si>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</si>
  <si>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</si>
  <si>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</si>
  <si>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</si>
  <si>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</si>
  <si>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</si>
  <si>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</si>
  <si>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</si>
  <si>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</si>
  <si>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</si>
  <si>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</si>
  <si>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</si>
  <si>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</si>
  <si>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</si>
  <si>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</si>
  <si>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</si>
  <si>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</si>
  <si>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</si>
  <si>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</si>
  <si>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</si>
  <si>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</si>
  <si>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</si>
  <si>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</si>
  <si>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</si>
  <si>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</si>
  <si>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</si>
  <si>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</si>
  <si>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</si>
  <si>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</si>
  <si>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</si>
  <si>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</si>
  <si>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</si>
  <si>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</si>
  <si>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</si>
  <si>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</si>
  <si>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</si>
  <si>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</si>
  <si>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</si>
  <si>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</si>
  <si>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</si>
  <si>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</si>
  <si>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</si>
  <si>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</si>
  <si>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</si>
  <si>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</si>
  <si>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</si>
  <si>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</si>
  <si>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</si>
  <si>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</si>
  <si>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</si>
  <si>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</si>
  <si>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</si>
  <si>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</si>
  <si>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</si>
  <si>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</si>
  <si>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</si>
  <si>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</si>
  <si>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</si>
  <si>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</si>
  <si>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</si>
  <si>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</si>
  <si>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</si>
  <si>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</si>
  <si>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</si>
  <si>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</si>
  <si>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</si>
  <si>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</si>
  <si>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</si>
  <si>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</si>
  <si>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</si>
  <si>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</si>
  <si>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</si>
  <si>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</si>
  <si>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</si>
  <si>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</si>
  <si>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</si>
  <si>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</si>
  <si>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</si>
  <si>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</si>
  <si>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</si>
  <si>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</si>
  <si>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</si>
  <si>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</si>
  <si>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</si>
  <si>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</si>
  <si>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</si>
  <si>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</si>
  <si>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</si>
  <si>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</si>
  <si>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</si>
  <si>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</si>
  <si>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</si>
  <si>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</si>
  <si>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</si>
  <si>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</si>
  <si>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</si>
  <si>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</si>
  <si>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</si>
  <si>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</si>
  <si>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</si>
  <si>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</si>
  <si>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</si>
  <si>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</si>
  <si>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</si>
  <si>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</si>
  <si>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</si>
  <si>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</si>
  <si>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</si>
  <si>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</si>
  <si>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</si>
  <si>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</si>
  <si>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</si>
  <si>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</si>
  <si>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</si>
  <si>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</si>
  <si>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</si>
  <si>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</si>
  <si>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</si>
  <si>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</si>
  <si>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</si>
  <si>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</si>
  <si>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</si>
  <si>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</si>
  <si>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</si>
  <si>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</si>
  <si>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</si>
  <si>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</si>
  <si>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</si>
  <si>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</si>
  <si>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</si>
  <si>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</si>
  <si>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</si>
  <si>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</si>
  <si>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</si>
  <si>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</si>
  <si>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</si>
  <si>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</si>
  <si>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</si>
  <si>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</si>
  <si>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</si>
  <si>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</si>
  <si>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</si>
  <si>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</si>
  <si>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</si>
  <si>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</si>
  <si>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</si>
  <si>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</si>
  <si>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</si>
  <si>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</si>
  <si>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</si>
  <si>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</si>
  <si>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</si>
  <si>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</si>
  <si>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</si>
  <si>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</si>
  <si>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</si>
  <si>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</si>
  <si>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</si>
  <si>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</si>
  <si>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</si>
  <si>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</si>
  <si>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</si>
  <si>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</si>
  <si>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</si>
  <si>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</si>
  <si>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</si>
  <si>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</si>
  <si>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</si>
  <si>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</si>
  <si>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</si>
  <si>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</si>
  <si>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</si>
  <si>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</si>
  <si>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</si>
  <si>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</si>
  <si>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</si>
  <si>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</si>
  <si>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</si>
  <si>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</si>
  <si>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</si>
  <si>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</si>
  <si>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</si>
  <si>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</si>
  <si>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</si>
  <si>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</si>
  <si>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</si>
  <si>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</si>
  <si>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</si>
  <si>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</si>
  <si>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</si>
  <si>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</si>
  <si>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</si>
  <si>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</si>
  <si>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</si>
  <si>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</si>
  <si>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</si>
  <si>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</si>
  <si>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</si>
  <si>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</si>
  <si>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</si>
  <si>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</si>
  <si>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</si>
  <si>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</si>
  <si>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</si>
  <si>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</si>
  <si>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</si>
  <si>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</si>
  <si>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</si>
  <si>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</si>
  <si>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</si>
  <si>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</si>
  <si>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</si>
  <si>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</si>
  <si>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</si>
  <si>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</si>
  <si>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</si>
  <si>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</si>
  <si>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</si>
  <si>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</si>
  <si>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</si>
  <si>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</si>
  <si>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</si>
  <si>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</si>
  <si>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</si>
  <si>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</si>
  <si>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</si>
  <si>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</si>
  <si>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</si>
  <si>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</si>
  <si>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</si>
  <si>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</si>
  <si>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</si>
  <si>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</si>
  <si>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</si>
  <si>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</si>
  <si>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</si>
  <si>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</si>
  <si>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</si>
  <si>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</si>
  <si>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</si>
  <si>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</si>
  <si>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</si>
  <si>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</si>
  <si>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</si>
  <si>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</si>
  <si>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</si>
  <si>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</si>
  <si>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</si>
  <si>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</si>
  <si>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</si>
  <si>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</si>
  <si>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</si>
  <si>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</si>
  <si>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</si>
  <si>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</si>
  <si>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</si>
  <si>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</si>
  <si>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</si>
  <si>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</si>
  <si>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</si>
  <si>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</si>
  <si>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</si>
  <si>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</si>
  <si>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</si>
  <si>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</si>
  <si>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</si>
  <si>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</si>
  <si>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</si>
  <si>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</si>
  <si>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</si>
  <si>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</si>
  <si>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</si>
  <si>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</si>
  <si>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</si>
  <si>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</si>
  <si>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</si>
  <si>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</si>
  <si>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</si>
  <si>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</si>
  <si>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</si>
  <si>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</si>
  <si>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</si>
  <si>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</si>
  <si>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</si>
  <si>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</si>
  <si>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</si>
  <si>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</si>
  <si>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</si>
  <si>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</si>
  <si>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</si>
  <si>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</si>
  <si>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</si>
  <si>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</si>
  <si>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</si>
  <si>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</si>
  <si>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</si>
  <si>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</si>
  <si>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</si>
  <si>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</si>
  <si>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</si>
  <si>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</si>
  <si>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</si>
  <si>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</si>
  <si>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</si>
  <si>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</si>
  <si>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</si>
  <si>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</si>
  <si>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</si>
  <si>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</si>
  <si>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</si>
  <si>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</si>
  <si>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</si>
  <si>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</si>
  <si>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</si>
  <si>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</si>
  <si>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</si>
  <si>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</si>
  <si>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</si>
  <si>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</si>
  <si>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</si>
  <si>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</si>
  <si>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</si>
  <si>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</si>
  <si>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</si>
  <si>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</si>
  <si>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</si>
  <si>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</si>
  <si>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</si>
  <si>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</si>
  <si>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</si>
  <si>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</si>
  <si>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</si>
  <si>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</si>
  <si>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</si>
  <si>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</si>
  <si>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</si>
  <si>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</si>
  <si>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</si>
  <si>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</si>
  <si>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</si>
  <si>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</si>
  <si>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</si>
  <si>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</si>
  <si>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</si>
  <si>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</si>
  <si>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</si>
  <si>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</si>
  <si>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</si>
  <si>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</si>
  <si>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</si>
  <si>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</si>
  <si>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</si>
  <si>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</si>
  <si>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</si>
  <si>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</si>
  <si>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</si>
  <si>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</si>
  <si>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</si>
  <si>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</si>
  <si>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</si>
  <si>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</si>
  <si>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</si>
  <si>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</si>
  <si>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</si>
  <si>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</si>
  <si>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</si>
  <si>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</si>
  <si>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</si>
  <si>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</si>
  <si>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</si>
  <si>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</si>
  <si>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</si>
  <si>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</si>
  <si>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</si>
  <si>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</si>
  <si>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</si>
  <si>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</si>
  <si>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</si>
  <si>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</si>
  <si>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</si>
  <si>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</si>
  <si>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</si>
  <si>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</si>
  <si>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</si>
  <si>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</si>
  <si>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</si>
  <si>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</si>
  <si>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</si>
  <si>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</si>
  <si>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</si>
  <si>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</si>
  <si>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</si>
  <si>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</si>
  <si>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</si>
  <si>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</si>
  <si>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</si>
  <si>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</si>
  <si>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</si>
  <si>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</si>
  <si>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</si>
  <si>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</si>
  <si>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</si>
  <si>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</si>
  <si>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</si>
  <si>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</si>
  <si>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</si>
  <si>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</si>
  <si>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</si>
  <si>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</si>
  <si>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</si>
  <si>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</si>
  <si>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</si>
  <si>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</si>
  <si>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</si>
  <si>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</si>
  <si>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</si>
  <si>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</si>
  <si>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</si>
  <si>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</si>
  <si>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</si>
  <si>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</si>
  <si>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</si>
  <si>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</si>
  <si>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</si>
  <si>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</si>
  <si>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</si>
  <si>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</si>
  <si>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</si>
  <si>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</si>
  <si>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</si>
  <si>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</si>
  <si>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</si>
  <si>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</si>
  <si>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</si>
  <si>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</si>
  <si>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</si>
  <si>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</si>
  <si>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</si>
  <si>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</si>
  <si>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</si>
  <si>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</si>
  <si>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</si>
  <si>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</si>
  <si>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</si>
  <si>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</si>
  <si>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</si>
  <si>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</si>
  <si>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</si>
  <si>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</si>
  <si>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</si>
  <si>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</si>
  <si>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</si>
  <si>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</si>
  <si>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</si>
  <si>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</si>
  <si>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</si>
  <si>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</si>
  <si>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</si>
  <si>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</si>
  <si>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</si>
  <si>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</si>
  <si>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</si>
  <si>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</si>
  <si>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</si>
  <si>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</si>
  <si>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</si>
  <si>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</si>
  <si>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</si>
  <si>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</si>
  <si>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</si>
  <si>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</si>
  <si>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</si>
  <si>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</si>
  <si>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</si>
  <si>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</si>
  <si>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</si>
  <si>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</si>
  <si>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</si>
  <si>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</si>
  <si>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</si>
  <si>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</si>
  <si>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</si>
  <si>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</si>
  <si>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</si>
  <si>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</si>
  <si>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</si>
  <si>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</si>
  <si>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</si>
  <si>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</si>
  <si>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</si>
  <si>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</si>
  <si>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</si>
  <si>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</si>
  <si>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</si>
  <si>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</si>
  <si>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</si>
  <si>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</si>
  <si>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</si>
  <si>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</si>
  <si>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</si>
  <si>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</si>
  <si>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</si>
  <si>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</si>
  <si>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</si>
  <si>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</si>
  <si>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</si>
  <si>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</si>
  <si>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</si>
  <si>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</si>
  <si>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</si>
  <si>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</si>
  <si>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</si>
  <si>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</si>
  <si>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</si>
  <si>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</si>
  <si>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</si>
  <si>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</si>
  <si>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</si>
  <si>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</si>
  <si>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</si>
  <si>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</si>
  <si>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</si>
  <si>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</si>
  <si>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</si>
  <si>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</si>
  <si>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</si>
  <si>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</si>
  <si>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</si>
  <si>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</si>
  <si>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</si>
  <si>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</si>
  <si>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</si>
  <si>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</si>
  <si>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</si>
  <si>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</si>
  <si>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</si>
  <si>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</si>
  <si>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</si>
  <si>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</si>
  <si>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</si>
  <si>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</si>
  <si>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</si>
  <si>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</si>
  <si>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</si>
  <si>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</si>
  <si>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</si>
  <si>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</si>
  <si>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</si>
  <si>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</si>
  <si>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</si>
  <si>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</si>
  <si>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</si>
  <si>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</si>
  <si>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</si>
  <si>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</si>
  <si>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</si>
  <si>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</si>
  <si>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</si>
  <si>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</si>
  <si>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</si>
  <si>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</si>
  <si>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</si>
  <si>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</si>
  <si>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</si>
  <si>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</si>
  <si>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</si>
  <si>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</si>
  <si>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</si>
  <si>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</si>
  <si>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</si>
  <si>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</si>
  <si>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</si>
  <si>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</si>
  <si>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</si>
  <si>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</si>
  <si>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</si>
  <si>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</si>
  <si>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</si>
  <si>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</si>
  <si>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</si>
  <si>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</si>
  <si>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</si>
  <si>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</si>
  <si>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</si>
  <si>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</si>
  <si>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</si>
  <si>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</si>
  <si>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</si>
  <si>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</si>
  <si>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</si>
  <si>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</si>
  <si>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</si>
  <si>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</si>
  <si>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</si>
  <si>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</si>
  <si>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</si>
  <si>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</si>
  <si>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</si>
  <si>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</si>
  <si>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</si>
  <si>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</si>
  <si>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</si>
  <si>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</si>
  <si>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</si>
  <si>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</si>
  <si>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</si>
  <si>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</si>
  <si>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</si>
  <si>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</si>
  <si>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</si>
  <si>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</si>
  <si>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</si>
  <si>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</si>
  <si>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</si>
  <si>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</si>
  <si>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</si>
  <si>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</si>
  <si>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</si>
  <si>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</si>
  <si>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</si>
  <si>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</si>
  <si>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</si>
  <si>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</si>
  <si>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</si>
  <si>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</si>
  <si>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</si>
  <si>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</si>
  <si>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</si>
  <si>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</si>
  <si>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</si>
  <si>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</si>
  <si>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</si>
  <si>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</si>
  <si>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</si>
  <si>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</si>
  <si>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</si>
  <si>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</si>
  <si>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</si>
  <si>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</si>
  <si>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</si>
  <si>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</si>
  <si>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</si>
  <si>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</si>
  <si>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</si>
  <si>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</si>
  <si>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</si>
  <si>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</si>
  <si>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</si>
  <si>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</si>
  <si>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</si>
  <si>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</si>
  <si>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</si>
  <si>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</si>
  <si>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</si>
  <si>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</si>
  <si>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</si>
  <si>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</si>
  <si>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</si>
  <si>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</si>
  <si>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</si>
  <si>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</si>
  <si>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</si>
  <si>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</si>
  <si>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</si>
  <si>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</si>
  <si>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</si>
  <si>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</si>
  <si>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</si>
  <si>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</si>
  <si>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</si>
  <si>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</si>
  <si>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</si>
  <si>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</si>
  <si>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</si>
  <si>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</si>
  <si>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</si>
  <si>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</si>
  <si>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</si>
  <si>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</si>
  <si>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</si>
  <si>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</si>
  <si>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</si>
  <si>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</si>
  <si>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</si>
  <si>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</si>
  <si>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</si>
  <si>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</si>
  <si>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</si>
  <si>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</si>
  <si>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</si>
  <si>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</si>
  <si>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</si>
  <si>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</si>
  <si>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</si>
  <si>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</si>
  <si>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</si>
  <si>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</si>
  <si>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</si>
  <si>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</si>
  <si>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</si>
  <si>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</si>
  <si>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</si>
  <si>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</si>
  <si>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</si>
  <si>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</si>
  <si>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</si>
  <si>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</si>
  <si>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</si>
  <si>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</si>
  <si>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</si>
  <si>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</si>
  <si>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</si>
  <si>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</si>
  <si>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</si>
  <si>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</si>
  <si>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</si>
  <si>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</si>
  <si>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</si>
  <si>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</si>
  <si>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</si>
  <si>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</si>
  <si>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</si>
  <si>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</si>
  <si>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</si>
  <si>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</si>
  <si>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</si>
  <si>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</si>
  <si>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</si>
  <si>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</si>
  <si>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</si>
  <si>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</si>
  <si>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</si>
  <si>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</si>
  <si>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</si>
  <si>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</si>
  <si>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</si>
  <si>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</si>
  <si>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</si>
  <si>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</si>
  <si>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</si>
  <si>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</si>
  <si>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</si>
  <si>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</si>
  <si>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</si>
  <si>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</si>
  <si>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</si>
  <si>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</si>
  <si>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</si>
  <si>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</si>
  <si>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</si>
  <si>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</si>
  <si>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</si>
  <si>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</si>
  <si>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</si>
  <si>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</si>
  <si>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</si>
  <si>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</si>
  <si>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</si>
  <si>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</si>
  <si>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</si>
  <si>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</si>
  <si>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</si>
  <si>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</si>
  <si>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</si>
  <si>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</si>
  <si>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</si>
  <si>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</si>
  <si>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</si>
  <si>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</si>
  <si>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</si>
  <si>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</si>
  <si>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</si>
  <si>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</si>
  <si>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</si>
  <si>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</si>
  <si>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</si>
  <si>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</si>
  <si>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</si>
  <si>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</si>
  <si>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</si>
  <si>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</si>
  <si>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</si>
  <si>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</si>
  <si>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</si>
  <si>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</si>
  <si>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</si>
  <si>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</si>
  <si>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</si>
  <si>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</si>
  <si>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</si>
  <si>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</si>
  <si>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</si>
  <si>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</si>
  <si>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</si>
  <si>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</si>
  <si>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</si>
  <si>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</si>
  <si>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</si>
  <si>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</si>
  <si>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</si>
  <si>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</si>
  <si>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</si>
  <si>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</si>
  <si>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</si>
  <si>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</si>
  <si>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</si>
  <si>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</si>
  <si>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</si>
  <si>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</si>
  <si>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</si>
  <si>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</si>
  <si>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</si>
  <si>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</si>
  <si>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</si>
  <si>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</si>
  <si>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</si>
  <si>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</si>
  <si>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</si>
  <si>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</si>
  <si>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</si>
  <si>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</si>
  <si>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</si>
  <si>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</si>
  <si>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</si>
  <si>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</si>
  <si>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</si>
  <si>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</si>
  <si>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</si>
  <si>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</si>
  <si>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</si>
  <si>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</si>
  <si>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</si>
  <si>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</si>
  <si>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</si>
  <si>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</si>
  <si>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</si>
  <si>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</si>
  <si>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</si>
  <si>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</si>
  <si>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</si>
  <si>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</si>
  <si>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</si>
  <si>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</si>
  <si>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</si>
  <si>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</si>
  <si>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</si>
  <si>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</si>
  <si>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</si>
  <si>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</si>
  <si>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</si>
  <si>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</si>
  <si>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</si>
  <si>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</si>
  <si>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</si>
  <si>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</si>
  <si>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</si>
  <si>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</si>
  <si>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</si>
  <si>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</si>
  <si>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</si>
  <si>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</si>
  <si>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</si>
  <si>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</si>
  <si>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</si>
  <si>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</si>
  <si>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</si>
  <si>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</si>
  <si>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</si>
  <si>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</si>
  <si>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</si>
  <si>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</si>
  <si>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</si>
  <si>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</si>
  <si>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</si>
  <si>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</si>
  <si>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</si>
  <si>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</si>
  <si>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</si>
  <si>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</si>
  <si>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</si>
  <si>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</si>
  <si>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</si>
  <si>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</si>
  <si>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</si>
  <si>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</si>
  <si>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</si>
  <si>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</si>
  <si>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</si>
  <si>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</si>
  <si>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</si>
  <si>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</si>
  <si>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</si>
  <si>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</si>
  <si>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</si>
  <si>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</si>
  <si>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</si>
  <si>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</si>
  <si>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</si>
  <si>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</si>
  <si>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</si>
  <si>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</si>
  <si>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</si>
  <si>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</si>
  <si>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</si>
  <si>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</si>
  <si>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</si>
  <si>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</si>
  <si>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</si>
  <si>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</si>
  <si>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</si>
  <si>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</si>
  <si>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</si>
  <si>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</si>
  <si>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</si>
  <si>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</si>
  <si>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</si>
  <si>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</si>
  <si>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</si>
  <si>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</si>
  <si>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</si>
  <si>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</si>
  <si>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</si>
  <si>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</si>
  <si>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</si>
  <si>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</si>
  <si>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</si>
  <si>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</si>
  <si>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</si>
  <si>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</si>
  <si>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</si>
  <si>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</si>
  <si>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</si>
  <si>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</si>
  <si>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</si>
  <si>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</si>
  <si>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</si>
  <si>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</si>
  <si>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</si>
  <si>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</si>
  <si>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</si>
  <si>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</si>
  <si>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</si>
  <si>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</si>
  <si>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</si>
  <si>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</si>
  <si>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</si>
  <si>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</si>
  <si>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</si>
  <si>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</si>
  <si>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</si>
  <si>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</si>
  <si>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</si>
  <si>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</si>
  <si>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</si>
  <si>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</si>
  <si>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</si>
  <si>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</si>
  <si>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</si>
  <si>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</si>
  <si>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</si>
  <si>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</si>
  <si>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</si>
  <si>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</si>
  <si>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</si>
  <si>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</si>
  <si>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</si>
  <si>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</si>
  <si>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</si>
  <si>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</si>
  <si>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</si>
  <si>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</si>
  <si>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</si>
  <si>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</si>
  <si>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</si>
  <si>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</si>
  <si>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</si>
  <si>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</si>
  <si>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</si>
  <si>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</si>
  <si>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</si>
  <si>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</si>
  <si>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</si>
  <si>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</si>
  <si>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</si>
  <si>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</si>
  <si>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</si>
  <si>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</si>
  <si>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</si>
  <si>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</si>
  <si>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</si>
  <si>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</si>
  <si>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</si>
  <si>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</si>
  <si>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</si>
  <si>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</si>
  <si>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</si>
  <si>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</si>
  <si>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</si>
  <si>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</si>
  <si>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</si>
  <si>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</si>
  <si>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</si>
  <si>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</si>
  <si>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</si>
  <si>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</si>
  <si>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</si>
  <si>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</si>
  <si>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</si>
  <si>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</si>
  <si>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</si>
  <si>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</si>
  <si>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</si>
  <si>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</si>
  <si>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</si>
  <si>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</si>
  <si>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</si>
  <si>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</si>
  <si>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</si>
  <si>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</si>
  <si>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</si>
  <si>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</si>
  <si>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</si>
  <si>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</si>
  <si>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</si>
  <si>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</si>
  <si>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</si>
  <si>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</si>
  <si>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</si>
  <si>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</si>
  <si>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</si>
  <si>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</si>
  <si>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</si>
  <si>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</si>
  <si>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</si>
  <si>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</si>
  <si>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</si>
  <si>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</si>
  <si>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</si>
  <si>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</si>
  <si>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</si>
  <si>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</si>
  <si>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</si>
  <si>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</si>
  <si>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</si>
  <si>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</si>
  <si>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</si>
  <si>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</si>
  <si>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</si>
  <si>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</si>
  <si>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</si>
  <si>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</si>
  <si>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</si>
  <si>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</si>
  <si>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</si>
  <si>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</si>
  <si>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</si>
  <si>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</si>
  <si>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</si>
  <si>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</si>
  <si>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</si>
  <si>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</si>
  <si>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</si>
  <si>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</si>
  <si>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</si>
  <si>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</si>
  <si>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</si>
  <si>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</si>
  <si>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</si>
  <si>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</si>
  <si>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</si>
  <si>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</si>
  <si>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</si>
  <si>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</si>
  <si>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</si>
  <si>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</si>
  <si>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</si>
  <si>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</si>
  <si>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</si>
  <si>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</si>
  <si>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</si>
  <si>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</si>
  <si>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</si>
  <si>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</si>
  <si>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</si>
  <si>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</si>
  <si>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</si>
  <si>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</si>
  <si>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</si>
  <si>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</si>
  <si>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</si>
  <si>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</si>
  <si>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</si>
  <si>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</si>
  <si>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</si>
  <si>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</si>
  <si>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</si>
  <si>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</si>
  <si>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</si>
  <si>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</si>
  <si>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</si>
  <si>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</si>
  <si>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</si>
  <si>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</si>
  <si>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</si>
  <si>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</si>
  <si>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</si>
  <si>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</si>
  <si>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</si>
  <si>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</si>
  <si>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</si>
  <si>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</si>
  <si>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</si>
  <si>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</si>
  <si>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</si>
  <si>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</si>
  <si>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</si>
  <si>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</si>
  <si>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</si>
  <si>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</si>
  <si>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</si>
  <si>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</si>
  <si>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</si>
  <si>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</si>
  <si>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</si>
  <si>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</si>
  <si>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</si>
  <si>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</si>
  <si>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</si>
  <si>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</si>
  <si>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</si>
  <si>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</si>
  <si>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</si>
  <si>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</si>
  <si>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</si>
  <si>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</si>
  <si>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</si>
  <si>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</si>
  <si>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</si>
  <si>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</si>
  <si>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</si>
  <si>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</si>
  <si>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</si>
  <si>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</si>
  <si>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</si>
  <si>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</si>
  <si>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</si>
  <si>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</si>
  <si>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</si>
  <si>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</si>
  <si>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</si>
  <si>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</si>
  <si>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</si>
  <si>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</si>
  <si>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</si>
  <si>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</si>
  <si>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</si>
  <si>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</si>
  <si>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</si>
  <si>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</si>
  <si>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</si>
  <si>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</si>
  <si>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</si>
  <si>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</si>
  <si>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</si>
  <si>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</si>
  <si>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</si>
  <si>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</si>
  <si>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</si>
  <si>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</si>
  <si>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</si>
  <si>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</si>
  <si>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</si>
  <si>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</si>
  <si>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</si>
  <si>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</si>
  <si>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</si>
  <si>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</si>
  <si>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</si>
  <si>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</si>
  <si>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</si>
  <si>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</si>
  <si>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</si>
  <si>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</si>
  <si>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</si>
  <si>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</si>
  <si>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</si>
  <si>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</si>
  <si>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</si>
  <si>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</si>
  <si>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</si>
  <si>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</si>
  <si>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</si>
  <si>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</si>
  <si>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</si>
  <si>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</si>
  <si>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</si>
  <si>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</si>
  <si>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</si>
  <si>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</si>
  <si>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</si>
  <si>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</si>
  <si>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</si>
  <si>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</si>
  <si>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</si>
  <si>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</si>
  <si>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</si>
  <si>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</si>
  <si>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</si>
  <si>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</si>
  <si>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</si>
  <si>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</si>
  <si>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</si>
  <si>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</si>
  <si>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</si>
  <si>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</si>
  <si>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</si>
  <si>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</si>
  <si>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</si>
  <si>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</si>
  <si>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</si>
  <si>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</si>
  <si>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</si>
  <si>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</si>
  <si>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</si>
  <si>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</si>
  <si>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</si>
  <si>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</si>
  <si>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</si>
  <si>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</si>
  <si>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</si>
  <si>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</si>
  <si>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</si>
  <si>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</si>
  <si>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</si>
  <si>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</si>
  <si>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</si>
  <si>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</si>
  <si>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</si>
  <si>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</si>
  <si>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</si>
  <si>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</si>
  <si>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</si>
  <si>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</si>
  <si>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</si>
  <si>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</si>
  <si>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</si>
  <si>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</si>
  <si>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</si>
  <si>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</si>
  <si>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</si>
  <si>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</si>
  <si>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</si>
  <si>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</si>
  <si>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</si>
  <si>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</si>
  <si>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</si>
  <si>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</si>
  <si>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</si>
  <si>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</si>
  <si>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</si>
  <si>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</si>
  <si>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</si>
  <si>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</si>
  <si>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</si>
  <si>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</si>
  <si>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</si>
  <si>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</si>
  <si>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</si>
  <si>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</si>
  <si>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</si>
  <si>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</si>
  <si>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</si>
  <si>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</si>
  <si>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</si>
  <si>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</si>
  <si>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</si>
  <si>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</si>
  <si>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</si>
  <si>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</si>
  <si>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</si>
  <si>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</si>
  <si>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</si>
  <si>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</si>
  <si>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</si>
  <si>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</si>
  <si>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</si>
  <si>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</si>
  <si>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</si>
  <si>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</si>
  <si>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</si>
  <si>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</si>
  <si>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</si>
  <si>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</si>
  <si>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</si>
  <si>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</si>
  <si>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</si>
  <si>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</si>
  <si>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</si>
  <si>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</si>
  <si>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</si>
  <si>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</si>
  <si>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</si>
  <si>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</si>
  <si>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</si>
  <si>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</si>
  <si>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</si>
  <si>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</si>
  <si>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</si>
  <si>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</si>
  <si>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</si>
  <si>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</si>
  <si>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</si>
  <si>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</si>
  <si>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</si>
  <si>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</si>
  <si>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</si>
  <si>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</si>
  <si>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</si>
  <si>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</si>
  <si>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</si>
  <si>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</si>
  <si>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</si>
  <si>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</si>
  <si>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</si>
  <si>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</si>
  <si>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</si>
  <si>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</si>
  <si>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</si>
  <si>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</si>
  <si>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</si>
  <si>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</si>
  <si>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</si>
  <si>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</si>
  <si>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</si>
  <si>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</si>
  <si>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</si>
  <si>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</si>
  <si>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</si>
  <si>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</si>
  <si>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</si>
  <si>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</si>
  <si>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</si>
  <si>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</si>
  <si>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</si>
  <si>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</si>
  <si>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</si>
  <si>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</si>
  <si>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</si>
  <si>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</si>
  <si>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</si>
  <si>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</si>
  <si>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</si>
  <si>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</si>
  <si>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</si>
  <si>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</si>
  <si>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</si>
  <si>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</si>
  <si>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</si>
  <si>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</si>
  <si>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</si>
  <si>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</si>
  <si>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</si>
  <si>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</si>
  <si>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</si>
  <si>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</si>
  <si>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</si>
  <si>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</si>
  <si>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</si>
  <si>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</si>
  <si>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</si>
  <si>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</si>
  <si>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</si>
  <si>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</si>
  <si>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</si>
  <si>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</si>
  <si>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</si>
  <si>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</si>
  <si>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</si>
  <si>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</si>
  <si>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</si>
  <si>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</si>
  <si>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</si>
  <si>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</si>
  <si>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</si>
  <si>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</si>
  <si>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</si>
  <si>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</si>
  <si>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</si>
  <si>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</si>
  <si>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</si>
  <si>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</si>
  <si>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</si>
  <si>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</si>
  <si>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</si>
  <si>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</si>
  <si>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</si>
  <si>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</si>
  <si>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</si>
  <si>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</si>
  <si>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</si>
  <si>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</si>
  <si>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</si>
  <si>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</si>
  <si>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</si>
  <si>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</si>
  <si>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</si>
  <si>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</si>
  <si>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</si>
  <si>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</si>
  <si>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</si>
  <si>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</si>
  <si>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</si>
  <si>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</si>
  <si>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</si>
  <si>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</si>
  <si>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</si>
  <si>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</si>
  <si>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</si>
  <si>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</si>
  <si>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</si>
  <si>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</si>
  <si>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</si>
  <si>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</si>
  <si>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</si>
  <si>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</si>
  <si>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</si>
  <si>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</si>
  <si>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</si>
  <si>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</si>
  <si>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</si>
  <si>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</si>
  <si>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</si>
  <si>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</si>
  <si>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</si>
  <si>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</si>
  <si>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</si>
  <si>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</si>
  <si>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</si>
  <si>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</si>
  <si>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</si>
  <si>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</si>
  <si>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</si>
  <si>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</si>
  <si>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</si>
  <si>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</si>
  <si>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</si>
  <si>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</si>
  <si>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</si>
  <si>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</si>
  <si>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</si>
  <si>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</si>
  <si>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</si>
  <si>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</si>
  <si>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</si>
  <si>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</si>
  <si>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</si>
  <si>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</si>
  <si>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</si>
  <si>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</si>
  <si>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</si>
  <si>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</si>
  <si>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</si>
  <si>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</si>
  <si>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</si>
  <si>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</si>
  <si>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</si>
  <si>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</si>
  <si>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</si>
  <si>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</si>
  <si>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</si>
  <si>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</si>
  <si>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</si>
  <si>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</si>
  <si>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</si>
  <si>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</si>
  <si>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</si>
  <si>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</si>
  <si>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</si>
  <si>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</si>
  <si>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</si>
  <si>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</si>
  <si>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</si>
  <si>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</si>
  <si>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</si>
  <si>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</si>
  <si>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</si>
  <si>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</si>
  <si>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</si>
  <si>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</si>
  <si>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</si>
  <si>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</si>
  <si>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</si>
  <si>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</si>
  <si>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</si>
  <si>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</si>
  <si>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</si>
  <si>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</si>
  <si>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</si>
  <si>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</si>
  <si>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</si>
  <si>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</si>
  <si>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</si>
  <si>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</si>
  <si>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</si>
  <si>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</si>
  <si>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</si>
  <si>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</si>
  <si>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</si>
  <si>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</si>
  <si>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</si>
  <si>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</si>
  <si>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</si>
  <si>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</si>
  <si>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</si>
  <si>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</si>
  <si>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</si>
  <si>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</si>
  <si>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</si>
  <si>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</si>
  <si>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</si>
  <si>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</si>
  <si>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</si>
  <si>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</si>
  <si>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</si>
  <si>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</si>
  <si>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</si>
  <si>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</si>
  <si>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</si>
  <si>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</si>
  <si>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</si>
  <si>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</si>
  <si>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</si>
  <si>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</si>
  <si>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</si>
  <si>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</si>
  <si>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</si>
  <si>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</si>
  <si>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</si>
  <si>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</si>
  <si>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</si>
  <si>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</si>
  <si>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</si>
  <si>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</si>
  <si>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</si>
  <si>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</si>
  <si>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</si>
  <si>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</si>
  <si>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</si>
  <si>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</si>
  <si>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</si>
  <si>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</si>
  <si>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</si>
  <si>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</si>
  <si>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</si>
  <si>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</si>
  <si>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</si>
  <si>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</si>
  <si>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</si>
  <si>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</si>
  <si>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</si>
  <si>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</si>
  <si>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</si>
  <si>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</si>
  <si>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</si>
  <si>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</si>
  <si>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</si>
  <si>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</si>
  <si>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</si>
  <si>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</si>
  <si>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</si>
  <si>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</si>
  <si>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</si>
  <si>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</si>
  <si>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</si>
  <si>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</si>
  <si>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</si>
  <si>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</si>
  <si>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</si>
  <si>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</si>
  <si>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</si>
  <si>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</si>
  <si>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</si>
  <si>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</si>
  <si>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</si>
  <si>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</si>
  <si>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</si>
  <si>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</si>
  <si>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</si>
  <si>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</si>
  <si>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</si>
  <si>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</si>
  <si>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</si>
  <si>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</si>
  <si>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</si>
  <si>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</si>
  <si>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</si>
  <si>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</si>
  <si>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</si>
  <si>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</si>
  <si>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</si>
  <si>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</si>
  <si>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</si>
  <si>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</si>
  <si>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</si>
  <si>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</si>
  <si>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</si>
  <si>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</si>
  <si>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</si>
  <si>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</si>
  <si>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</si>
  <si>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</si>
  <si>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</si>
  <si>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</si>
  <si>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</si>
  <si>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</si>
  <si>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</si>
  <si>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</si>
  <si>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</si>
  <si>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</si>
  <si>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</si>
  <si>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</si>
  <si>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</si>
  <si>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</si>
  <si>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</si>
  <si>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</si>
  <si>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</si>
  <si>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</si>
  <si>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</si>
  <si>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</si>
  <si>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</si>
  <si>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</si>
  <si>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</si>
  <si>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</si>
  <si>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</si>
  <si>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</si>
  <si>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</si>
  <si>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</si>
  <si>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</si>
  <si>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</si>
  <si>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</si>
  <si>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</si>
  <si>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</si>
  <si>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</si>
  <si>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</si>
  <si>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</si>
  <si>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</si>
  <si>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</si>
  <si>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</si>
  <si>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</si>
  <si>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</si>
  <si>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</si>
  <si>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</si>
  <si>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</si>
  <si>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</si>
  <si>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</si>
  <si>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</si>
  <si>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</si>
  <si>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</si>
  <si>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</si>
  <si>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</si>
  <si>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</si>
  <si>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</si>
  <si>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</si>
  <si>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</si>
  <si>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</si>
  <si>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</si>
  <si>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</si>
  <si>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</si>
  <si>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</si>
  <si>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</si>
  <si>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</si>
  <si>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</si>
  <si>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</si>
  <si>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</si>
  <si>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</si>
  <si>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</si>
  <si>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</si>
  <si>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</si>
  <si>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</si>
  <si>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</si>
  <si>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</si>
  <si>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</si>
  <si>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</si>
  <si>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</si>
  <si>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</si>
  <si>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</si>
  <si>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</si>
  <si>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</si>
  <si>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</si>
  <si>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</si>
  <si>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</si>
  <si>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</si>
  <si>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</si>
  <si>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</si>
  <si>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</si>
  <si>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</si>
  <si>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</si>
  <si>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</si>
  <si>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</si>
  <si>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</si>
  <si>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</si>
  <si>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</si>
  <si>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</si>
  <si>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</si>
  <si>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</si>
  <si>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</si>
  <si>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</si>
  <si>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</si>
  <si>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</si>
  <si>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</si>
  <si>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</si>
  <si>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</si>
  <si>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</si>
  <si>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</si>
  <si>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</si>
  <si>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</si>
  <si>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</si>
  <si>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</si>
  <si>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</si>
  <si>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</si>
  <si>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</si>
  <si>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</si>
  <si>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</si>
  <si>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</si>
  <si>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</si>
  <si>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</si>
  <si>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</si>
  <si>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</si>
  <si>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</si>
  <si>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</si>
  <si>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</si>
  <si>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</si>
  <si>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</si>
  <si>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</si>
  <si>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</si>
  <si>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</si>
  <si>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</si>
  <si>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</si>
  <si>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</si>
  <si>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</si>
  <si>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</si>
  <si>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</si>
  <si>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</si>
  <si>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</si>
  <si>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</si>
  <si>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</si>
  <si>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</si>
  <si>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</si>
  <si>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</si>
  <si>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</si>
  <si>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</si>
  <si>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</si>
  <si>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</si>
  <si>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</si>
  <si>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</si>
  <si>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</si>
  <si>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</si>
  <si>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</si>
  <si>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</si>
  <si>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</si>
  <si>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</si>
  <si>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</si>
  <si>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</si>
  <si>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</si>
  <si>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</si>
  <si>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</si>
  <si>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</si>
  <si>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</si>
  <si>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</si>
  <si>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</si>
  <si>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</si>
  <si>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</si>
  <si>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</si>
  <si>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</si>
  <si>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</si>
  <si>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</si>
  <si>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</si>
  <si>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</si>
  <si>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</si>
  <si>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</si>
  <si>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</si>
  <si>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</si>
  <si>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</si>
  <si>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</si>
  <si>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</si>
  <si>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</si>
  <si>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</si>
  <si>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</si>
  <si>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</si>
  <si>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</si>
  <si>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</si>
  <si>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</si>
  <si>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</si>
  <si>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</si>
  <si>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</si>
  <si>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</si>
  <si>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</si>
  <si>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</si>
  <si>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</si>
  <si>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</si>
  <si>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</si>
  <si>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</si>
  <si>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</si>
  <si>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</si>
  <si>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</si>
  <si>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</si>
  <si>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</si>
  <si>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</si>
  <si>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</si>
  <si>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</si>
  <si>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</si>
  <si>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</si>
  <si>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</si>
  <si>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</si>
  <si>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</si>
  <si>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</si>
  <si>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</si>
  <si>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</si>
  <si>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</si>
  <si>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</si>
  <si>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</si>
  <si>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</si>
  <si>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</si>
  <si>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</si>
  <si>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</si>
  <si>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</si>
  <si>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</si>
  <si>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</si>
  <si>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</si>
  <si>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</si>
  <si>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</si>
  <si>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</si>
  <si>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</si>
  <si>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</si>
  <si>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</si>
  <si>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</si>
  <si>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</si>
  <si>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</si>
  <si>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</si>
  <si>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</si>
  <si>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</si>
  <si>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</si>
  <si>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</si>
  <si>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</si>
  <si>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</si>
  <si>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</si>
  <si>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</si>
  <si>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</si>
  <si>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</si>
  <si>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</si>
  <si>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</si>
  <si>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</si>
  <si>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</si>
  <si>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</si>
  <si>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</si>
  <si>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</si>
  <si>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</si>
  <si>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</si>
  <si>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</si>
  <si>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</si>
  <si>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</si>
  <si>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</si>
  <si>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</si>
  <si>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</si>
  <si>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</si>
  <si>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</si>
  <si>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</si>
  <si>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</si>
  <si>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</si>
  <si>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</si>
  <si>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</si>
  <si>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</si>
  <si>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</si>
  <si>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</si>
  <si>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</si>
  <si>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</si>
  <si>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</si>
  <si>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</si>
  <si>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</si>
  <si>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</si>
  <si>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</si>
  <si>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</si>
  <si>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</si>
  <si>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</si>
  <si>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</si>
  <si>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</si>
  <si>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</si>
  <si>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</si>
  <si>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</si>
  <si>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</si>
  <si>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</si>
  <si>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</si>
  <si>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</si>
  <si>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</si>
  <si>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</si>
  <si>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</si>
  <si>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</si>
  <si>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</si>
  <si>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</si>
  <si>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</si>
  <si>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</si>
  <si>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</si>
  <si>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</si>
  <si>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</si>
  <si>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</si>
  <si>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</si>
  <si>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</si>
  <si>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</si>
  <si>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</si>
  <si>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</si>
  <si>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</si>
  <si>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</si>
  <si>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</si>
  <si>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</si>
  <si>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</si>
  <si>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</si>
  <si>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</si>
  <si>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</si>
  <si>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</si>
  <si>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</si>
  <si>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</si>
  <si>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</si>
  <si>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</si>
  <si>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</si>
  <si>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</si>
  <si>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</si>
  <si>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</si>
  <si>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</si>
  <si>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</si>
  <si>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</si>
  <si>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</si>
  <si>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</si>
  <si>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</si>
  <si>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</si>
  <si>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</si>
  <si>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</si>
  <si>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</si>
  <si>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</si>
  <si>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</si>
  <si>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</si>
  <si>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</si>
  <si>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</si>
  <si>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</si>
  <si>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</si>
  <si>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</si>
  <si>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</si>
  <si>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</si>
  <si>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</si>
  <si>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</si>
  <si>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</si>
  <si>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</si>
  <si>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</si>
  <si>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</si>
  <si>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</si>
  <si>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</si>
  <si>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</si>
  <si>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</si>
  <si>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</si>
  <si>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</si>
  <si>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</si>
  <si>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</si>
  <si>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</si>
  <si>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</si>
  <si>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</si>
  <si>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</si>
  <si>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</si>
  <si>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</si>
  <si>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</si>
  <si>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</si>
  <si>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</si>
  <si>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</si>
  <si>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</si>
  <si>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</si>
  <si>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</si>
  <si>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</si>
  <si>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</si>
  <si>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</si>
  <si>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</si>
  <si>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</si>
  <si>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</si>
  <si>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</si>
  <si>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</si>
  <si>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</si>
  <si>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</si>
  <si>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</si>
  <si>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</si>
  <si>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</si>
  <si>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</si>
  <si>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</si>
  <si>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</si>
  <si>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</si>
  <si>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</si>
  <si>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</si>
  <si>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</si>
  <si>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</si>
  <si>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</si>
  <si>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</si>
  <si>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</si>
  <si>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</si>
  <si>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</si>
  <si>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</si>
  <si>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</si>
  <si>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</si>
  <si>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</si>
  <si>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</si>
  <si>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</si>
  <si>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</si>
  <si>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</si>
  <si>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</si>
  <si>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</si>
  <si>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</si>
  <si>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</si>
  <si>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</si>
  <si>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</si>
  <si>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</si>
  <si>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</si>
  <si>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</si>
  <si>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</si>
  <si>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</si>
  <si>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</si>
  <si>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</si>
  <si>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</si>
  <si>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</si>
  <si>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</si>
  <si>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</si>
  <si>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</si>
  <si>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</si>
  <si>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</si>
  <si>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</si>
  <si>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</si>
  <si>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</si>
  <si>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</si>
  <si>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</si>
  <si>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</si>
  <si>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</si>
  <si>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</si>
  <si>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</si>
  <si>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</si>
  <si>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</si>
  <si>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</si>
  <si>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</si>
  <si>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</si>
  <si>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</si>
  <si>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</si>
  <si>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</si>
  <si>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</si>
  <si>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</si>
  <si>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</si>
  <si>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</si>
  <si>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</si>
  <si>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</si>
  <si>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</si>
  <si>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</si>
  <si>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</si>
  <si>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</si>
  <si>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</si>
  <si>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</si>
  <si>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</si>
  <si>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</si>
  <si>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</si>
  <si>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</si>
  <si>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</si>
  <si>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</si>
  <si>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</si>
  <si>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</si>
  <si>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</si>
  <si>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</si>
  <si>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</si>
  <si>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</si>
  <si>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</si>
  <si>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</si>
  <si>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</si>
  <si>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</si>
  <si>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</si>
  <si>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</si>
  <si>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</si>
  <si>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</si>
  <si>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</si>
  <si>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</si>
  <si>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</si>
  <si>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</si>
  <si>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</si>
  <si>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</si>
  <si>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</si>
  <si>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</si>
  <si>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</si>
  <si>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</si>
  <si>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</si>
  <si>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</si>
  <si>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</si>
  <si>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</si>
  <si>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</si>
  <si>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</si>
  <si>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</si>
  <si>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</si>
  <si>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</si>
  <si>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</si>
  <si>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</si>
  <si>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</si>
  <si>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</si>
  <si>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</si>
  <si>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</si>
  <si>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</si>
  <si>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</si>
  <si>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</si>
  <si>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</si>
  <si>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</si>
  <si>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</si>
  <si>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</si>
  <si>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</si>
  <si>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</si>
  <si>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</si>
  <si>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</si>
  <si>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</si>
  <si>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</si>
  <si>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</si>
  <si>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</si>
  <si>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</si>
  <si>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</si>
  <si>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</si>
  <si>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</si>
  <si>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</si>
  <si>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</si>
  <si>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</si>
  <si>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</si>
  <si>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</si>
  <si>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</si>
  <si>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</si>
  <si>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</si>
  <si>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</si>
  <si>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</si>
  <si>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</si>
  <si>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</si>
  <si>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</si>
  <si>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</si>
  <si>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</si>
  <si>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</si>
  <si>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</si>
  <si>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</si>
  <si>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</si>
  <si>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</si>
  <si>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</si>
  <si>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</si>
  <si>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</si>
  <si>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</si>
  <si>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</si>
  <si>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</si>
  <si>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</si>
  <si>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</si>
  <si>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</si>
  <si>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</si>
  <si>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</si>
  <si>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</si>
  <si>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</si>
  <si>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</si>
  <si>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</si>
  <si>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</si>
  <si>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</si>
  <si>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</si>
  <si>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</si>
  <si>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</si>
  <si>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</si>
  <si>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</si>
  <si>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</si>
  <si>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</si>
  <si>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</si>
  <si>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</si>
  <si>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</si>
  <si>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</si>
  <si>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</si>
  <si>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</si>
  <si>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</si>
  <si>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</si>
  <si>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</si>
  <si>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</si>
  <si>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</si>
  <si>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</si>
  <si>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</si>
  <si>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</si>
  <si>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</si>
  <si>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</si>
  <si>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</si>
  <si>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</si>
  <si>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</si>
  <si>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</si>
  <si>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</si>
  <si>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</si>
  <si>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</si>
  <si>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</si>
  <si>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</si>
  <si>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</si>
  <si>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</si>
  <si>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</si>
  <si>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</si>
  <si>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</si>
  <si>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</si>
  <si>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</si>
  <si>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</si>
  <si>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</si>
  <si>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</si>
  <si>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</si>
  <si>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</si>
  <si>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</si>
  <si>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</si>
  <si>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</si>
  <si>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</si>
  <si>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</si>
  <si>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</si>
  <si>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</si>
  <si>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</si>
  <si>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</si>
  <si>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</si>
  <si>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</si>
  <si>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</si>
  <si>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</si>
  <si>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</si>
  <si>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</si>
  <si>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</si>
  <si>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</si>
  <si>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</si>
  <si>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</si>
  <si>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</si>
  <si>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</si>
  <si>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</si>
  <si>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</si>
  <si>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</si>
  <si>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</si>
  <si>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</si>
  <si>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</si>
  <si>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</si>
  <si>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</si>
  <si>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</si>
  <si>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</si>
  <si>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</si>
  <si>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</si>
  <si>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</si>
  <si>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</si>
  <si>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</si>
  <si>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</si>
  <si>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</si>
  <si>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</si>
  <si>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</si>
  <si>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</si>
  <si>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</si>
  <si>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</si>
  <si>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</si>
  <si>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</si>
  <si>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</si>
  <si>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</si>
  <si>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</si>
  <si>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</si>
  <si>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</si>
  <si>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</si>
  <si>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</si>
  <si>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</si>
  <si>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</si>
  <si>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</si>
  <si>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</si>
  <si>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</si>
  <si>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</si>
  <si>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</si>
  <si>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</si>
  <si>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</si>
  <si>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</si>
  <si>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</si>
  <si>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</si>
  <si>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</si>
  <si>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</si>
  <si>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</si>
  <si>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</si>
  <si>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</si>
  <si>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</si>
  <si>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</si>
  <si>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</si>
  <si>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</si>
  <si>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</si>
  <si>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</si>
  <si>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</si>
  <si>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</si>
  <si>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</si>
  <si>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</si>
  <si>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</si>
  <si>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</si>
  <si>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</si>
  <si>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</si>
  <si>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</si>
  <si>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</si>
  <si>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</si>
  <si>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</si>
  <si>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</si>
  <si>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</si>
  <si>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</si>
  <si>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</si>
  <si>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</si>
  <si>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</si>
  <si>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</si>
  <si>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</si>
  <si>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</si>
  <si>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</si>
  <si>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</si>
  <si>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</si>
  <si>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</si>
  <si>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</si>
  <si>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</si>
  <si>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</si>
  <si>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</si>
  <si>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</si>
  <si>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</si>
  <si>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</si>
  <si>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</si>
  <si>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</si>
  <si>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</si>
  <si>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</si>
  <si>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</si>
  <si>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</si>
  <si>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</si>
  <si>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</si>
  <si>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</si>
  <si>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</si>
  <si>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</si>
  <si>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</si>
  <si>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</si>
  <si>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</si>
  <si>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</si>
  <si>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</si>
  <si>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</si>
  <si>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</si>
  <si>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</si>
  <si>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</si>
  <si>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</si>
  <si>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</si>
  <si>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</si>
  <si>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</si>
  <si>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</si>
  <si>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</si>
  <si>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</si>
  <si>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</si>
  <si>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</si>
  <si>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</si>
  <si>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</si>
  <si>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</si>
  <si>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</si>
  <si>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</si>
  <si>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</si>
  <si>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</si>
  <si>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</si>
  <si>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</si>
  <si>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</si>
  <si>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</si>
  <si>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</si>
  <si>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</si>
  <si>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</si>
  <si>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</si>
  <si>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</si>
  <si>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</si>
  <si>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</si>
  <si>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</si>
  <si>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</si>
  <si>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</si>
  <si>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</si>
  <si>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</si>
  <si>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</si>
  <si>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</si>
  <si>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</si>
  <si>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</si>
  <si>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</si>
  <si>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</si>
  <si>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</si>
  <si>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</si>
  <si>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</si>
  <si>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</si>
  <si>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</si>
  <si>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</si>
  <si>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</si>
  <si>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</si>
  <si>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</si>
  <si>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</si>
  <si>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</si>
  <si>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</si>
  <si>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</si>
  <si>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</si>
  <si>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</si>
  <si>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</si>
  <si>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</si>
  <si>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</si>
  <si>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</si>
  <si>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</si>
  <si>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</si>
  <si>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</si>
  <si>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</si>
  <si>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</si>
  <si>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</si>
  <si>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</si>
  <si>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</si>
  <si>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</si>
  <si>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</si>
  <si>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</si>
  <si>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</si>
  <si>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</si>
  <si>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</si>
  <si>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</si>
  <si>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</si>
  <si>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</si>
  <si>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</si>
  <si>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</si>
  <si>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</si>
  <si>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</si>
  <si>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</si>
  <si>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</si>
  <si>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</si>
  <si>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</si>
  <si>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</si>
  <si>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</si>
  <si>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</si>
  <si>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</si>
  <si>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</si>
  <si>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</si>
  <si>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</si>
  <si>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</si>
  <si>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</si>
  <si>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</si>
  <si>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</si>
  <si>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</si>
  <si>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</si>
  <si>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</si>
  <si>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</si>
  <si>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</si>
  <si>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</si>
  <si>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</si>
  <si>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</si>
  <si>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</si>
  <si>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</si>
  <si>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</si>
  <si>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</si>
  <si>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</si>
  <si>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</si>
  <si>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</si>
  <si>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</si>
  <si>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</si>
  <si>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</si>
  <si>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</si>
  <si>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</si>
  <si>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</si>
  <si>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</si>
  <si>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</si>
  <si>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</si>
  <si>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</si>
  <si>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</si>
  <si>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</si>
  <si>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</si>
  <si>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</si>
  <si>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</si>
  <si>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</si>
  <si>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</si>
  <si>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</si>
  <si>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</si>
  <si>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</si>
  <si>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</si>
  <si>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</si>
  <si>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</si>
  <si>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</si>
  <si>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</si>
  <si>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</si>
  <si>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</si>
  <si>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</si>
  <si>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</si>
  <si>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</si>
  <si>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</si>
  <si>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</si>
  <si>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</si>
  <si>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</si>
  <si>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</si>
  <si>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</si>
  <si>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</si>
  <si>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</si>
  <si>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</si>
  <si>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</si>
  <si>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</si>
  <si>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</si>
  <si>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</si>
  <si>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</si>
  <si>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</si>
  <si>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</si>
  <si>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</si>
  <si>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</si>
  <si>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</si>
  <si>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</si>
  <si>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</si>
  <si>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</si>
  <si>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</si>
  <si>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</si>
  <si>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</si>
  <si>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</si>
  <si>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</si>
  <si>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</si>
  <si>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</si>
  <si>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</si>
  <si>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</si>
  <si>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</si>
  <si>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</si>
  <si>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</si>
  <si>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</si>
  <si>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</si>
  <si>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</si>
  <si>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</si>
  <si>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</si>
  <si>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</si>
  <si>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</si>
  <si>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</si>
  <si>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</si>
  <si>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</si>
  <si>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</si>
  <si>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</si>
  <si>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</si>
  <si>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</si>
  <si>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</si>
  <si>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</si>
  <si>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</si>
  <si>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</si>
  <si>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</si>
  <si>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</si>
  <si>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</si>
  <si>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</si>
  <si>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</si>
  <si>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</si>
  <si>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</si>
  <si>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</si>
  <si>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</si>
  <si>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</si>
  <si>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</si>
  <si>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</si>
  <si>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</si>
  <si>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</si>
  <si>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</si>
  <si>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</si>
  <si>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</si>
  <si>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</si>
  <si>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</si>
  <si>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</si>
  <si>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</si>
  <si>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</si>
  <si>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</si>
  <si>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</si>
  <si>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</si>
  <si>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</si>
  <si>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</si>
  <si>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</si>
  <si>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</si>
  <si>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</si>
  <si>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</si>
  <si>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</si>
  <si>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</si>
  <si>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</si>
  <si>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</si>
  <si>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</si>
  <si>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</si>
  <si>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</si>
  <si>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</si>
  <si>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</si>
  <si>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</si>
  <si>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</si>
  <si>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</si>
  <si>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</si>
  <si>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</si>
  <si>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</si>
  <si>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</si>
  <si>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</si>
  <si>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</si>
  <si>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</si>
  <si>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</si>
  <si>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</si>
  <si>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</si>
  <si>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</si>
  <si>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</si>
  <si>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</si>
  <si>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</si>
  <si>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</si>
  <si>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</si>
  <si>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</si>
  <si>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</si>
  <si>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</si>
  <si>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</si>
  <si>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</si>
  <si>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</si>
  <si>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</si>
  <si>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</si>
  <si>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</si>
  <si>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</si>
  <si>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</si>
  <si>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</si>
  <si>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</si>
  <si>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</si>
  <si>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</si>
  <si>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</si>
  <si>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</si>
  <si>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</si>
  <si>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</si>
  <si>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</si>
  <si>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</si>
  <si>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</si>
  <si>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</si>
  <si>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</si>
  <si>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</si>
  <si>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</si>
  <si>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</si>
  <si>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</si>
  <si>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</si>
  <si>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</si>
  <si>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</si>
  <si>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</si>
  <si>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</si>
  <si>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</si>
  <si>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</si>
  <si>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</si>
  <si>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</si>
  <si>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</si>
  <si>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</si>
  <si>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</si>
  <si>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</si>
  <si>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</si>
  <si>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</si>
  <si>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</si>
  <si>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</si>
  <si>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</si>
  <si>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</si>
  <si>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</si>
  <si>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</si>
  <si>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</si>
  <si>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</si>
  <si>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</si>
  <si>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</si>
  <si>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</si>
  <si>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</si>
  <si>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</si>
  <si>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</si>
  <si>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</si>
  <si>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</si>
  <si>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</si>
  <si>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</si>
  <si>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</si>
  <si>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</si>
  <si>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</si>
  <si>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</si>
  <si>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</si>
  <si>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</si>
  <si>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</si>
  <si>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</si>
  <si>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</si>
  <si>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</si>
  <si>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</si>
  <si>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</si>
  <si>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</si>
  <si>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</si>
  <si>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</si>
  <si>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</si>
  <si>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</si>
  <si>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</si>
  <si>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</si>
  <si>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</si>
  <si>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</si>
  <si>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</si>
  <si>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</si>
  <si>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</si>
  <si>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</si>
  <si>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</si>
  <si>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</si>
  <si>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</si>
  <si>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</si>
  <si>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</si>
  <si>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</si>
  <si>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</si>
  <si>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</si>
  <si>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</si>
  <si>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</si>
  <si>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</si>
  <si>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</si>
  <si>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</si>
  <si>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</si>
  <si>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</si>
  <si>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</si>
  <si>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</si>
  <si>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</si>
  <si>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</si>
  <si>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</si>
  <si>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</si>
  <si>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</si>
  <si>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</si>
  <si>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</si>
  <si>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</si>
  <si>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</si>
  <si>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</si>
  <si>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</si>
  <si>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</si>
  <si>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</si>
  <si>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</si>
  <si>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</si>
  <si>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</si>
  <si>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</si>
  <si>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</si>
  <si>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</si>
  <si>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</si>
  <si>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</si>
  <si>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</si>
  <si>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</si>
  <si>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</si>
  <si>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</si>
  <si>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</si>
  <si>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</si>
  <si>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</si>
  <si>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</si>
  <si>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</si>
  <si>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</si>
  <si>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</si>
  <si>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</si>
  <si>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</si>
  <si>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</si>
  <si>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</si>
  <si>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</si>
  <si>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</si>
  <si>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</si>
  <si>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</si>
  <si>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</si>
  <si>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</si>
  <si>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</si>
  <si>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</si>
  <si>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</si>
  <si>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</si>
  <si>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</si>
  <si>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</si>
  <si>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</si>
  <si>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</si>
  <si>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</si>
  <si>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</si>
  <si>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</si>
  <si>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</si>
  <si>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</si>
  <si>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</si>
  <si>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</si>
  <si>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</si>
  <si>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</si>
  <si>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</si>
  <si>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</si>
  <si>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</si>
  <si>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</si>
  <si>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</si>
  <si>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</si>
  <si>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</si>
  <si>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</si>
  <si>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</si>
  <si>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</si>
  <si>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</si>
  <si>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</si>
  <si>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</si>
  <si>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</si>
  <si>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</si>
  <si>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</si>
  <si>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</si>
  <si>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</si>
  <si>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</si>
  <si>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</si>
  <si>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</si>
  <si>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</si>
  <si>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</si>
  <si>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</si>
  <si>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</si>
  <si>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</si>
  <si>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</si>
  <si>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</si>
  <si>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</si>
  <si>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</si>
  <si>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</si>
  <si>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</si>
  <si>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</si>
  <si>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</si>
  <si>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</si>
  <si>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</si>
  <si>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</si>
  <si>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</si>
  <si>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</si>
  <si>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</si>
  <si>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</si>
  <si>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</si>
  <si>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</si>
  <si>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</si>
  <si>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</si>
  <si>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</si>
  <si>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</si>
  <si>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</si>
  <si>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</si>
  <si>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</si>
  <si>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</si>
  <si>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</si>
  <si>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</si>
  <si>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</si>
  <si>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</si>
  <si>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</si>
  <si>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</si>
  <si>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</si>
  <si>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</si>
  <si>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</si>
  <si>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</si>
  <si>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</si>
  <si>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</si>
  <si>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</si>
  <si>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</si>
  <si>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</si>
  <si>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</si>
  <si>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</si>
  <si>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</si>
  <si>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</si>
  <si>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</si>
  <si>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</si>
  <si>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</si>
  <si>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</si>
  <si>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</si>
  <si>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</si>
  <si>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</si>
  <si>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</si>
  <si>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</si>
  <si>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</si>
  <si>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</si>
  <si>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</si>
  <si>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</si>
  <si>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</si>
  <si>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</si>
  <si>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</si>
  <si>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</si>
  <si>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</si>
  <si>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</si>
  <si>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</si>
  <si>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</si>
  <si>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</si>
  <si>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</si>
  <si>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</si>
  <si>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</si>
  <si>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</si>
  <si>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</si>
  <si>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</si>
  <si>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</si>
  <si>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</si>
  <si>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</si>
  <si>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</si>
  <si>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</si>
  <si>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</si>
  <si>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</si>
  <si>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</si>
  <si>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</si>
  <si>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</si>
  <si>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</si>
  <si>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</si>
  <si>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</si>
  <si>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</si>
  <si>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</si>
  <si>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</si>
  <si>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</si>
  <si>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</si>
  <si>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</si>
  <si>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</si>
  <si>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</si>
  <si>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</si>
  <si>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</si>
  <si>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</si>
  <si>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</si>
  <si>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</si>
  <si>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</si>
  <si>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</si>
  <si>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</si>
  <si>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</si>
  <si>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</si>
  <si>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</si>
  <si>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</si>
  <si>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</si>
  <si>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</si>
  <si>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</si>
  <si>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</si>
  <si>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</si>
  <si>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</si>
  <si>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</si>
  <si>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</si>
  <si>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</si>
  <si>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</si>
  <si>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</si>
  <si>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</si>
  <si>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</si>
  <si>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</si>
  <si>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</si>
  <si>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</si>
  <si>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</si>
  <si>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</si>
  <si>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</si>
  <si>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</si>
  <si>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</si>
  <si>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</si>
  <si>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</si>
  <si>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</si>
  <si>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</si>
  <si>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</si>
  <si>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</si>
  <si>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</si>
  <si>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</si>
  <si>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</si>
  <si>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</si>
  <si>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</si>
  <si>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</si>
  <si>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</si>
  <si>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</si>
  <si>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</si>
  <si>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</si>
  <si>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</si>
  <si>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</si>
  <si>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</si>
  <si>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</si>
  <si>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</si>
  <si>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</si>
  <si>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</si>
  <si>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</si>
  <si>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</si>
  <si>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</si>
  <si>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</si>
  <si>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</si>
  <si>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</si>
  <si>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</si>
  <si>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</si>
  <si>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</si>
  <si>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</si>
  <si>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</si>
  <si>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</si>
  <si>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</si>
  <si>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</si>
  <si>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</si>
  <si>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</si>
  <si>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</si>
  <si>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</si>
  <si>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</si>
  <si>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</si>
  <si>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</si>
  <si>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</si>
  <si>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</si>
  <si>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</si>
  <si>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</si>
  <si>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</si>
  <si>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</si>
  <si>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</si>
  <si>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</si>
  <si>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</si>
  <si>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</si>
  <si>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</si>
  <si>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</si>
  <si>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</si>
  <si>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</si>
  <si>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</si>
  <si>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</si>
  <si>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</si>
  <si>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</si>
  <si>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</si>
  <si>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</si>
  <si>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</si>
  <si>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</si>
  <si>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</si>
  <si>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</si>
  <si>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</si>
  <si>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</si>
  <si>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</si>
  <si>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</si>
  <si>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</si>
  <si>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</si>
  <si>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</si>
  <si>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</si>
  <si>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</si>
  <si>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</si>
  <si>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</si>
  <si>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</si>
  <si>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</si>
  <si>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</si>
  <si>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</si>
  <si>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</si>
  <si>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</si>
  <si>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</si>
  <si>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</si>
  <si>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</si>
  <si>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</si>
  <si>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</si>
  <si>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</si>
  <si>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</si>
  <si>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</si>
  <si>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</si>
  <si>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</si>
  <si>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</si>
  <si>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</si>
  <si>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</si>
  <si>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</si>
  <si>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</si>
  <si>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</si>
  <si>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</si>
  <si>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</si>
  <si>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</si>
  <si>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</si>
  <si>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</si>
  <si>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</si>
  <si>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</si>
  <si>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</si>
  <si>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</si>
  <si>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</si>
  <si>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</si>
  <si>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</si>
  <si>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</si>
  <si>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</si>
  <si>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</si>
  <si>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</si>
  <si>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</si>
  <si>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</si>
  <si>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</si>
  <si>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</si>
  <si>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</si>
  <si>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</si>
  <si>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</si>
  <si>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</si>
  <si>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</si>
  <si>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</si>
  <si>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</si>
  <si>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</si>
  <si>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</si>
  <si>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</si>
  <si>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</si>
  <si>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</si>
  <si>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</si>
  <si>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</si>
  <si>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</si>
  <si>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</si>
  <si>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</si>
  <si>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</si>
  <si>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</si>
  <si>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</si>
  <si>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</si>
  <si>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</si>
  <si>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</si>
  <si>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</si>
  <si>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</si>
  <si>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</si>
  <si>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</si>
  <si>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</si>
  <si>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</si>
  <si>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</si>
  <si>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</si>
  <si>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</si>
  <si>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</si>
  <si>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</si>
  <si>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</si>
  <si>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</si>
  <si>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</si>
  <si>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</si>
  <si>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</si>
  <si>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</si>
  <si>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</si>
  <si>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</si>
  <si>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</si>
  <si>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</si>
  <si>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</si>
  <si>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</si>
  <si>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</si>
  <si>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</si>
  <si>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</si>
  <si>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</si>
  <si>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</si>
  <si>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</si>
  <si>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</si>
  <si>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</si>
  <si>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</si>
  <si>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</si>
  <si>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</si>
  <si>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</si>
  <si>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</si>
  <si>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</si>
  <si>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</si>
  <si>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</si>
  <si>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</si>
  <si>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</si>
  <si>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</si>
  <si>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</si>
  <si>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</si>
  <si>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</si>
  <si>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</si>
  <si>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</si>
  <si>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</si>
  <si>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</si>
  <si>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</si>
  <si>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</si>
  <si>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</si>
  <si>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</si>
  <si>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</si>
  <si>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</si>
  <si>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</si>
  <si>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</si>
  <si>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</si>
  <si>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</si>
  <si>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</si>
  <si>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</si>
  <si>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</si>
  <si>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</si>
  <si>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</si>
  <si>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</si>
  <si>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</si>
  <si>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</si>
  <si>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</si>
  <si>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</si>
  <si>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</si>
  <si>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</si>
  <si>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</si>
  <si>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</si>
  <si>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</si>
  <si>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</si>
  <si>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</si>
  <si>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</si>
  <si>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</si>
  <si>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</si>
  <si>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</si>
  <si>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</si>
  <si>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</si>
  <si>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</si>
  <si>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</si>
  <si>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</si>
  <si>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</si>
  <si>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</si>
  <si>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</si>
  <si>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</si>
  <si>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</si>
  <si>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</si>
  <si>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</si>
  <si>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</si>
  <si>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</si>
  <si>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</si>
  <si>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</si>
  <si>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</si>
  <si>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</si>
  <si>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</si>
  <si>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</si>
  <si>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</si>
  <si>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</si>
  <si>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</si>
  <si>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</si>
  <si>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</si>
  <si>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</si>
  <si>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</si>
  <si>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</si>
  <si>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</si>
  <si>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</si>
  <si>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</si>
  <si>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</si>
  <si>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</si>
  <si>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</si>
  <si>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</si>
  <si>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</si>
  <si>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</si>
  <si>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</si>
  <si>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</si>
  <si>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</si>
  <si>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</si>
  <si>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</si>
  <si>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</si>
  <si>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</si>
  <si>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</si>
  <si>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</si>
  <si>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</si>
  <si>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</si>
  <si>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</si>
  <si>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</si>
  <si>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</si>
  <si>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</si>
  <si>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</si>
  <si>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</si>
  <si>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</si>
  <si>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</si>
  <si>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</si>
  <si>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</si>
  <si>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</si>
  <si>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</si>
  <si>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</si>
  <si>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</si>
  <si>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</si>
  <si>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</si>
  <si>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</si>
  <si>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</si>
  <si>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</si>
  <si>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</si>
  <si>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</si>
  <si>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</si>
  <si>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</si>
  <si>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</si>
  <si>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</si>
  <si>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</si>
  <si>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</si>
  <si>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</si>
  <si>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</si>
  <si>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</si>
  <si>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</si>
  <si>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</si>
  <si>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</si>
  <si>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</si>
  <si>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</si>
  <si>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</si>
  <si>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</si>
  <si>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</si>
  <si>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</si>
  <si>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</si>
  <si>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</si>
  <si>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</si>
  <si>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</si>
  <si>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</si>
  <si>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</si>
  <si>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</si>
  <si>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</si>
  <si>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</si>
  <si>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</si>
  <si>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</si>
  <si>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</si>
  <si>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</si>
  <si>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</si>
  <si>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</si>
  <si>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</si>
  <si>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</si>
  <si>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</si>
  <si>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</si>
  <si>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</si>
  <si>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</si>
  <si>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</si>
  <si>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</si>
  <si>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</si>
  <si>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</si>
  <si>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</si>
  <si>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</si>
  <si>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</si>
  <si>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</si>
  <si>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</si>
  <si>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</si>
  <si>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</si>
  <si>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</si>
  <si>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</si>
  <si>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</si>
  <si>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</si>
  <si>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</si>
  <si>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</si>
  <si>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</si>
  <si>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</si>
  <si>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</si>
  <si>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</si>
  <si>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</si>
  <si>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</si>
  <si>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</si>
  <si>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</si>
  <si>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</si>
  <si>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</si>
  <si>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</si>
  <si>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</si>
  <si>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</si>
  <si>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</si>
  <si>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</si>
  <si>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</si>
  <si>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</si>
  <si>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</si>
  <si>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</si>
  <si>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</si>
  <si>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</si>
  <si>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</si>
  <si>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</si>
  <si>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</si>
  <si>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</si>
  <si>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</si>
  <si>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</si>
  <si>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</si>
  <si>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</si>
  <si>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</si>
  <si>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</si>
  <si>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</si>
  <si>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</si>
  <si>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</si>
  <si>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</si>
  <si>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</si>
  <si>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</si>
  <si>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</si>
  <si>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</si>
  <si>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</si>
  <si>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</si>
  <si>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</si>
  <si>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</si>
  <si>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</si>
  <si>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</si>
  <si>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</si>
  <si>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</si>
  <si>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</si>
  <si>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</si>
  <si>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</si>
  <si>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</si>
  <si>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</si>
  <si>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</si>
  <si>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</si>
  <si>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</si>
  <si>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</si>
  <si>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</si>
  <si>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</si>
  <si>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</si>
  <si>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</si>
  <si>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</si>
  <si>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</si>
  <si>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</si>
  <si>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</si>
  <si>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</si>
  <si>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</si>
  <si>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</si>
  <si>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</si>
  <si>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</si>
  <si>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</si>
  <si>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</si>
  <si>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</si>
  <si>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</si>
  <si>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</si>
  <si>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</si>
  <si>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</si>
  <si>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</si>
  <si>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</si>
  <si>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</si>
  <si>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</si>
  <si>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</si>
  <si>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</si>
  <si>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</si>
  <si>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</si>
  <si>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</si>
  <si>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</si>
  <si>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</si>
  <si>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</si>
  <si>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</si>
  <si>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</si>
  <si>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</si>
  <si>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</si>
  <si>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</si>
  <si>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</si>
  <si>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</si>
  <si>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</si>
  <si>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</si>
  <si>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</si>
  <si>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</si>
  <si>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</si>
  <si>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</si>
  <si>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</si>
  <si>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</si>
  <si>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</si>
  <si>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</si>
  <si>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</si>
  <si>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</si>
  <si>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</si>
  <si>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</si>
  <si>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</si>
  <si>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</si>
  <si>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</si>
  <si>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</si>
  <si>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</si>
  <si>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</si>
  <si>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</si>
  <si>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</si>
  <si>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</si>
  <si>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</si>
  <si>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</si>
  <si>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</si>
  <si>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</si>
  <si>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</si>
  <si>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</si>
  <si>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</si>
  <si>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</si>
  <si>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</si>
  <si>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</si>
  <si>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</si>
  <si>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</si>
  <si>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</si>
  <si>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</si>
  <si>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</si>
  <si>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</si>
  <si>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</si>
  <si>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</si>
  <si>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</si>
  <si>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</si>
  <si>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</si>
  <si>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</si>
  <si>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</si>
  <si>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</si>
  <si>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</si>
  <si>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</si>
  <si>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</si>
  <si>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</si>
  <si>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</si>
  <si>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</si>
  <si>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</si>
  <si>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</si>
  <si>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</si>
  <si>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</si>
  <si>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</si>
  <si>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</si>
  <si>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</si>
  <si>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</si>
  <si>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</si>
  <si>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</si>
  <si>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</si>
  <si>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</si>
  <si>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</si>
  <si>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</si>
  <si>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</si>
  <si>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</si>
  <si>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</si>
  <si>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</si>
  <si>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</si>
  <si>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</si>
  <si>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</si>
  <si>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</si>
  <si>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</si>
  <si>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</si>
  <si>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</si>
  <si>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</si>
  <si>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</si>
  <si>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</si>
  <si>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</si>
  <si>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</si>
  <si>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</si>
  <si>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</si>
  <si>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</si>
  <si>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</si>
  <si>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</si>
  <si>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</si>
  <si>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</si>
  <si>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</si>
  <si>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</si>
  <si>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</si>
  <si>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</si>
  <si>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</si>
  <si>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</si>
  <si>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</si>
  <si>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</si>
  <si>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</si>
  <si>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</si>
  <si>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</si>
  <si>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</si>
  <si>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</si>
  <si>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</si>
  <si>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</si>
  <si>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</si>
  <si>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</si>
  <si>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</si>
  <si>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</si>
  <si>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</si>
  <si>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</si>
  <si>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</si>
  <si>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</si>
  <si>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</si>
  <si>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</si>
  <si>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</si>
  <si>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</si>
  <si>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</si>
  <si>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</si>
  <si>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</si>
  <si>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</si>
  <si>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</si>
  <si>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</si>
  <si>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</si>
  <si>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</si>
  <si>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</si>
  <si>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</si>
  <si>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</si>
  <si>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</si>
  <si>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</si>
  <si>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</si>
  <si>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</si>
  <si>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</si>
  <si>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</si>
  <si>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</si>
  <si>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</si>
  <si>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</si>
  <si>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</si>
  <si>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</si>
  <si>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</si>
  <si>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</si>
  <si>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</si>
  <si>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</si>
  <si>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</si>
  <si>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</si>
  <si>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</si>
  <si>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</si>
  <si>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</si>
  <si>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</si>
  <si>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</si>
  <si>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</si>
  <si>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</si>
  <si>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</si>
  <si>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</si>
  <si>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</si>
  <si>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</si>
  <si>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</si>
  <si>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</si>
  <si>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</si>
  <si>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</si>
  <si>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</si>
  <si>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</si>
  <si>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</si>
  <si>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</si>
  <si>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</si>
  <si>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</si>
  <si>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</si>
  <si>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</si>
  <si>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</si>
  <si>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</si>
  <si>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</si>
  <si>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</si>
  <si>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</si>
  <si>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</si>
  <si>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</si>
  <si>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</si>
  <si>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</si>
  <si>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</si>
  <si>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</si>
  <si>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</si>
  <si>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</si>
  <si>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</si>
  <si>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</si>
  <si>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</si>
  <si>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</si>
  <si>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</si>
  <si>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</si>
  <si>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</si>
  <si>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</si>
  <si>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</si>
  <si>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</si>
  <si>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</si>
  <si>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</si>
  <si>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</si>
  <si>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</si>
  <si>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</si>
  <si>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</si>
  <si>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</si>
  <si>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</si>
  <si>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</si>
  <si>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</si>
  <si>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</si>
  <si>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</si>
  <si>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</si>
  <si>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</si>
  <si>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</si>
  <si>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</si>
  <si>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</si>
  <si>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</si>
  <si>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</si>
  <si>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</si>
  <si>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</si>
  <si>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</si>
  <si>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</si>
  <si>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</si>
  <si>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</si>
  <si>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</si>
  <si>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</si>
  <si>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</si>
  <si>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</si>
  <si>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</si>
  <si>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</si>
  <si>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</si>
  <si>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</si>
  <si>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</si>
  <si>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</si>
  <si>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</si>
  <si>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</si>
  <si>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</si>
  <si>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</si>
  <si>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</si>
  <si>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</si>
  <si>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</si>
  <si>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</si>
  <si>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</si>
  <si>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</si>
  <si>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</si>
  <si>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</si>
  <si>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</si>
  <si>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</si>
  <si>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</si>
  <si>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</si>
  <si>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</si>
  <si>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</si>
  <si>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</si>
  <si>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</si>
  <si>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</si>
  <si>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</si>
  <si>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</si>
  <si>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</si>
  <si>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</si>
  <si>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</si>
  <si>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</si>
  <si>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</si>
  <si>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</si>
  <si>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</si>
  <si>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</si>
  <si>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</si>
  <si>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</si>
  <si>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</si>
  <si>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</si>
  <si>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</si>
  <si>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</si>
  <si>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</si>
  <si>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</si>
  <si>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</si>
  <si>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</si>
  <si>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</si>
  <si>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</si>
  <si>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</si>
  <si>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</si>
  <si>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</si>
  <si>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</si>
  <si>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</si>
  <si>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</si>
  <si>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</si>
  <si>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</si>
  <si>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</si>
  <si>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</si>
  <si>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</si>
  <si>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</si>
  <si>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</si>
  <si>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</si>
  <si>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</si>
  <si>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</si>
  <si>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</si>
  <si>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</si>
  <si>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</si>
  <si>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</si>
  <si>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</si>
  <si>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</si>
  <si>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</si>
  <si>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</si>
  <si>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</si>
  <si>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</si>
  <si>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</si>
  <si>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</si>
  <si>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</si>
  <si>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</si>
  <si>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</si>
  <si>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</si>
  <si>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</si>
  <si>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</si>
  <si>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</si>
  <si>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</si>
  <si>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</si>
  <si>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</si>
  <si>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</si>
  <si>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</si>
  <si>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</si>
  <si>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</si>
  <si>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</si>
  <si>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</si>
  <si>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</si>
  <si>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</si>
  <si>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</si>
  <si>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</si>
  <si>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</si>
  <si>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</si>
  <si>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</si>
  <si>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</si>
  <si>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</si>
  <si>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</si>
  <si>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</si>
  <si>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</si>
  <si>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</si>
  <si>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</si>
  <si>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</si>
  <si>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</si>
  <si>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</si>
  <si>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</si>
  <si>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</si>
  <si>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</si>
  <si>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</si>
  <si>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</si>
  <si>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</si>
  <si>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</si>
  <si>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</si>
  <si>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</si>
  <si>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</si>
  <si>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</si>
  <si>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</si>
  <si>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</si>
  <si>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</si>
  <si>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</si>
  <si>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</si>
  <si>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</si>
  <si>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</si>
  <si>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</si>
  <si>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</si>
  <si>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</si>
  <si>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</si>
  <si>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</si>
  <si>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</si>
  <si>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</si>
  <si>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</si>
  <si>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</si>
  <si>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</si>
  <si>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</si>
  <si>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</si>
  <si>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</si>
  <si>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</si>
  <si>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</si>
  <si>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</si>
  <si>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</si>
  <si>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</si>
  <si>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</si>
  <si>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</si>
  <si>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</si>
  <si>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</si>
  <si>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</si>
  <si>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</si>
  <si>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</si>
  <si>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</si>
  <si>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</si>
  <si>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</si>
  <si>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</si>
  <si>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</si>
  <si>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</si>
  <si>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</si>
  <si>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</si>
  <si>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</si>
  <si>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</si>
  <si>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</si>
  <si>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</si>
  <si>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</si>
  <si>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</si>
  <si>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</si>
  <si>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</si>
  <si>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</si>
  <si>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</si>
  <si>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</si>
  <si>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</si>
  <si>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</si>
  <si>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</si>
  <si>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</si>
  <si>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</si>
  <si>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</si>
  <si>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</si>
  <si>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</si>
  <si>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</si>
  <si>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</si>
  <si>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</si>
  <si>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</si>
  <si>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</si>
  <si>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</si>
  <si>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</si>
  <si>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</si>
  <si>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</si>
  <si>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</si>
  <si>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</si>
  <si>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</si>
  <si>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</si>
  <si>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</si>
  <si>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</si>
  <si>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</si>
  <si>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</si>
  <si>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</si>
  <si>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</si>
  <si>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</si>
  <si>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</si>
  <si>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</si>
  <si>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</si>
  <si>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</si>
  <si>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</si>
  <si>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</si>
  <si>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</si>
  <si>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</si>
  <si>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</si>
  <si>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</si>
  <si>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</si>
  <si>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</si>
  <si>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</si>
  <si>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</si>
  <si>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</si>
  <si>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</si>
  <si>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</si>
  <si>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</si>
  <si>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</si>
  <si>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</si>
  <si>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</si>
  <si>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</si>
  <si>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</si>
  <si>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</si>
  <si>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</si>
  <si>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</si>
  <si>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</si>
  <si>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</si>
  <si>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</si>
  <si>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</si>
  <si>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</si>
  <si>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</si>
  <si>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</si>
  <si>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</si>
  <si>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</si>
  <si>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</si>
  <si>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</si>
  <si>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</si>
  <si>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</si>
  <si>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</si>
  <si>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</si>
  <si>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</si>
  <si>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</si>
  <si>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</si>
  <si>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</si>
  <si>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</si>
  <si>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</si>
  <si>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</si>
  <si>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</si>
  <si>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</si>
  <si>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</si>
  <si>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</si>
  <si>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</si>
  <si>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</si>
  <si>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</si>
  <si>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</si>
  <si>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</si>
  <si>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</si>
  <si>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</si>
  <si>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</si>
  <si>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</si>
  <si>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</si>
  <si>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</si>
  <si>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</si>
  <si>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</si>
  <si>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</si>
  <si>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</si>
  <si>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</si>
  <si>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</si>
  <si>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</si>
  <si>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</si>
  <si>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</si>
  <si>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</si>
  <si>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</si>
  <si>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</si>
  <si>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</si>
  <si>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</si>
  <si>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</si>
  <si>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</si>
  <si>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</si>
  <si>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</si>
  <si>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</si>
  <si>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</si>
  <si>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</si>
  <si>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</si>
  <si>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</si>
  <si>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</si>
  <si>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</si>
  <si>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</si>
  <si>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</si>
  <si>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</si>
  <si>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</si>
  <si>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</si>
  <si>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</si>
  <si>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</si>
  <si>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</si>
  <si>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</si>
  <si>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</si>
  <si>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</si>
  <si>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</si>
  <si>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</si>
  <si>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</si>
  <si>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</si>
  <si>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</si>
  <si>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</si>
  <si>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</si>
  <si>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</si>
  <si>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</si>
  <si>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</si>
  <si>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</si>
  <si>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</si>
  <si>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</si>
  <si>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</si>
  <si>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</si>
  <si>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</si>
  <si>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</si>
  <si>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</si>
  <si>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</si>
  <si>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</si>
  <si>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</si>
  <si>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</si>
  <si>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</si>
  <si>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</si>
  <si>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</si>
  <si>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</si>
  <si>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</si>
  <si>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</si>
  <si>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</si>
  <si>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</si>
  <si>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</si>
  <si>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</si>
  <si>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</si>
  <si>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</si>
  <si>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</si>
  <si>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</si>
  <si>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</si>
  <si>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</si>
  <si>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</si>
  <si>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</si>
  <si>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</si>
  <si>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</si>
  <si>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</si>
  <si>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</si>
  <si>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</si>
  <si>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</si>
  <si>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</si>
  <si>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</si>
  <si>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</si>
  <si>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</si>
  <si>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</si>
  <si>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</si>
  <si>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</si>
  <si>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</si>
  <si>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</si>
  <si>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</si>
  <si>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</si>
  <si>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</si>
  <si>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</si>
  <si>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</si>
  <si>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</si>
  <si>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</si>
  <si>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</si>
  <si>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</si>
  <si>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</si>
  <si>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</si>
  <si>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</si>
  <si>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</si>
  <si>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</si>
  <si>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</si>
  <si>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</si>
  <si>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</si>
  <si>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</si>
  <si>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</si>
  <si>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</si>
  <si>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</si>
  <si>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</si>
  <si>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</si>
  <si>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</si>
  <si>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</si>
  <si>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</si>
  <si>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</si>
  <si>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</si>
  <si>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</si>
  <si>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</si>
  <si>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</si>
  <si>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</si>
  <si>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</si>
  <si>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</si>
  <si>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</si>
  <si>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</si>
  <si>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</si>
  <si>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</si>
  <si>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</si>
  <si>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</si>
  <si>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</si>
  <si>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</si>
  <si>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</si>
  <si>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</si>
  <si>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</si>
  <si>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</si>
  <si>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</si>
  <si>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</si>
  <si>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</si>
  <si>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</si>
  <si>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</si>
  <si>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</si>
  <si>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</si>
  <si>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</si>
  <si>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</si>
  <si>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</si>
  <si>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</si>
  <si>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</si>
  <si>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</si>
  <si>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</si>
  <si>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</si>
  <si>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</si>
  <si>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</si>
  <si>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</si>
  <si>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</si>
  <si>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</si>
  <si>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</si>
  <si>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</si>
  <si>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</si>
  <si>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</si>
  <si>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</si>
  <si>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</si>
  <si>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</si>
  <si>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</si>
  <si>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</si>
  <si>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</si>
  <si>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</si>
  <si>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</si>
  <si>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</si>
  <si>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</si>
  <si>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</si>
  <si>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</si>
  <si>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</si>
  <si>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</si>
  <si>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</si>
  <si>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</si>
  <si>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</si>
  <si>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</si>
  <si>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</si>
  <si>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</si>
  <si>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</si>
  <si>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</si>
  <si>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</si>
  <si>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</si>
  <si>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</si>
  <si>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</si>
  <si>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</si>
  <si>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</si>
  <si>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</si>
  <si>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</si>
  <si>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</si>
  <si>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</si>
  <si>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</si>
  <si>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</si>
  <si>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</si>
  <si>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</si>
  <si>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</si>
  <si>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</si>
  <si>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</si>
  <si>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</si>
  <si>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</si>
  <si>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</si>
  <si>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</si>
  <si>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</si>
  <si>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</si>
  <si>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</si>
  <si>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</si>
  <si>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</si>
  <si>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</si>
  <si>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</si>
  <si>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</si>
  <si>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</si>
  <si>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</si>
  <si>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</si>
  <si>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</si>
  <si>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</si>
  <si>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</si>
  <si>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</si>
  <si>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</si>
  <si>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</si>
  <si>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</si>
  <si>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</si>
  <si>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</si>
  <si>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</si>
  <si>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</si>
  <si>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</si>
  <si>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</si>
  <si>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</si>
  <si>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</si>
  <si>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</si>
  <si>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</si>
  <si>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</si>
  <si>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</si>
  <si>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</si>
  <si>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</si>
  <si>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</si>
  <si>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</si>
  <si>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</si>
  <si>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</si>
  <si>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</si>
  <si>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</si>
  <si>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</si>
  <si>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</si>
  <si>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</si>
  <si>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</si>
  <si>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</si>
  <si>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</si>
  <si>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</si>
  <si>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</si>
  <si>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</si>
  <si>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</si>
  <si>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</si>
  <si>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</si>
  <si>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</si>
  <si>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</si>
  <si>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</si>
  <si>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</si>
  <si>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</si>
  <si>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</si>
  <si>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</si>
  <si>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</si>
  <si>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</si>
  <si>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</si>
  <si>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</si>
  <si>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</si>
  <si>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</si>
  <si>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</si>
  <si>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</si>
  <si>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</si>
  <si>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</si>
  <si>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</si>
  <si>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</si>
  <si>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</si>
  <si>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</si>
  <si>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</si>
  <si>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</si>
  <si>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</si>
  <si>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</si>
  <si>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</si>
  <si>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</si>
  <si>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</si>
  <si>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</si>
  <si>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</si>
  <si>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</si>
  <si>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</si>
  <si>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</si>
  <si>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</si>
  <si>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</si>
  <si>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</si>
  <si>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</si>
  <si>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</si>
  <si>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</si>
  <si>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</si>
  <si>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</si>
  <si>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</si>
  <si>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</si>
  <si>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</si>
  <si>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</si>
  <si>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</si>
  <si>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</si>
  <si>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</si>
  <si>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</si>
  <si>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</si>
  <si>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</si>
  <si>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</si>
  <si>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</si>
  <si>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</si>
  <si>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</si>
  <si>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</si>
  <si>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</si>
  <si>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</si>
  <si>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</si>
  <si>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</si>
  <si>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</si>
  <si>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</si>
  <si>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</si>
  <si>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</si>
  <si>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</si>
  <si>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</si>
  <si>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</si>
  <si>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</si>
  <si>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</si>
  <si>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</si>
  <si>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</si>
  <si>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</si>
  <si>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</si>
  <si>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</si>
  <si>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</si>
  <si>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</si>
  <si>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</si>
  <si>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</si>
  <si>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</si>
  <si>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</si>
  <si>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</si>
  <si>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</si>
  <si>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</si>
  <si>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</si>
  <si>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</si>
  <si>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</si>
  <si>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</si>
  <si>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</si>
  <si>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</si>
  <si>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</si>
  <si>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</si>
  <si>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</si>
  <si>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</si>
  <si>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</si>
  <si>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</si>
  <si>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</si>
  <si>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</si>
  <si>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</si>
  <si>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</si>
  <si>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</si>
  <si>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</si>
  <si>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</si>
  <si>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</si>
  <si>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</si>
  <si>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</si>
  <si>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</si>
  <si>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</si>
  <si>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</si>
  <si>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</si>
  <si>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</si>
  <si>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</si>
  <si>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</si>
  <si>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</si>
  <si>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</si>
  <si>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</si>
  <si>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</si>
  <si>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</si>
  <si>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</si>
  <si>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</si>
  <si>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</si>
  <si>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</si>
  <si>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</si>
  <si>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</si>
  <si>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</si>
  <si>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</si>
  <si>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</si>
  <si>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</si>
  <si>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</si>
  <si>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</si>
  <si>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</si>
  <si>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</si>
  <si>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</si>
  <si>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</si>
  <si>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</si>
  <si>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</si>
  <si>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</si>
  <si>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</si>
  <si>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</si>
  <si>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</si>
  <si>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</si>
  <si>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</si>
  <si>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</si>
  <si>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</si>
  <si>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</si>
  <si>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</si>
  <si>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</si>
  <si>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</si>
  <si>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</si>
  <si>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</si>
  <si>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</si>
  <si>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</si>
  <si>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</si>
  <si>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</si>
  <si>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</si>
  <si>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</si>
  <si>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</si>
  <si>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</si>
  <si>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</si>
  <si>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</si>
  <si>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</si>
  <si>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</si>
  <si>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</si>
  <si>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</si>
  <si>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</si>
  <si>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</si>
  <si>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</si>
  <si>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</si>
  <si>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</si>
  <si>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</si>
  <si>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</si>
  <si>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</si>
  <si>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</si>
  <si>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</si>
  <si>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</si>
  <si>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</si>
  <si>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</si>
  <si>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</si>
  <si>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</si>
  <si>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</si>
  <si>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</si>
  <si>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</si>
  <si>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</si>
  <si>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</si>
  <si>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</si>
  <si>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</si>
  <si>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</si>
  <si>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</si>
  <si>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</si>
  <si>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</si>
  <si>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</si>
  <si>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</si>
  <si>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</si>
  <si>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</si>
  <si>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</si>
  <si>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</si>
  <si>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</si>
  <si>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</si>
  <si>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</si>
  <si>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</si>
  <si>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</si>
  <si>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</si>
  <si>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</si>
  <si>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</si>
  <si>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</si>
  <si>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</si>
  <si>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</si>
  <si>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</si>
  <si>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</si>
  <si>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</si>
  <si>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</si>
  <si>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</si>
  <si>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</si>
  <si>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</si>
  <si>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</si>
  <si>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</si>
  <si>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</si>
  <si>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</si>
  <si>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</si>
  <si>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</si>
  <si>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</si>
  <si>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</si>
  <si>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</si>
  <si>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</si>
  <si>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</si>
  <si>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</si>
  <si>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</si>
  <si>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</si>
  <si>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</si>
  <si>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</si>
  <si>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</si>
  <si>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</si>
  <si>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</si>
  <si>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</si>
  <si>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</si>
  <si>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</si>
  <si>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</si>
  <si>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</si>
  <si>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</si>
  <si>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</si>
  <si>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</si>
  <si>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</si>
  <si>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</si>
  <si>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</si>
  <si>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</si>
  <si>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</si>
  <si>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</si>
  <si>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</si>
  <si>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</si>
  <si>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</si>
  <si>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</si>
  <si>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</si>
  <si>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</si>
  <si>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</si>
  <si>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</si>
  <si>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</si>
  <si>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</si>
  <si>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</si>
  <si>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</si>
  <si>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</si>
  <si>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</si>
  <si>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</si>
  <si>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</si>
  <si>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</si>
  <si>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</si>
  <si>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</si>
  <si>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</si>
  <si>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</si>
  <si>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</si>
  <si>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</si>
  <si>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</si>
  <si>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</si>
  <si>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</si>
  <si>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</si>
  <si>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</si>
  <si>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</si>
  <si>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</si>
  <si>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</si>
  <si>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</si>
  <si>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</si>
  <si>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</si>
  <si>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</si>
  <si>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</si>
  <si>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</si>
  <si>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</si>
  <si>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</si>
  <si>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</si>
  <si>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</si>
  <si>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</si>
  <si>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</si>
  <si>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</si>
  <si>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</si>
  <si>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</si>
  <si>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</si>
  <si>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</si>
  <si>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</si>
  <si>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</si>
  <si>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</si>
  <si>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</si>
  <si>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</si>
  <si>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</si>
  <si>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</si>
  <si>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</si>
  <si>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</si>
  <si>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</si>
  <si>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</si>
  <si>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</si>
  <si>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</si>
  <si>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</si>
  <si>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</si>
  <si>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</si>
  <si>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</si>
  <si>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</si>
  <si>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</si>
  <si>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</si>
  <si>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</si>
  <si>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</si>
  <si>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</si>
  <si>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</si>
  <si>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</si>
  <si>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</si>
  <si>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</si>
  <si>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</si>
  <si>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</si>
  <si>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</si>
  <si>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</si>
  <si>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</si>
  <si>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</si>
  <si>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</si>
  <si>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</si>
  <si>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</si>
  <si>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</si>
  <si>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</si>
  <si>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</si>
  <si>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</si>
  <si>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</si>
  <si>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</si>
  <si>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</si>
  <si>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</si>
  <si>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</si>
  <si>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</si>
  <si>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</si>
  <si>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</si>
  <si>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</si>
  <si>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</si>
  <si>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</si>
  <si>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</si>
  <si>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</si>
  <si>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</si>
  <si>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</si>
  <si>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</si>
  <si>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</si>
  <si>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</si>
  <si>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</si>
  <si>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</si>
  <si>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</si>
  <si>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</si>
  <si>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</si>
  <si>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</si>
  <si>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</si>
  <si>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</si>
  <si>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</si>
  <si>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</si>
  <si>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</si>
  <si>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</si>
  <si>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</si>
  <si>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</si>
  <si>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</si>
  <si>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</si>
  <si>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</si>
  <si>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</si>
  <si>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</si>
  <si>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</si>
  <si>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</si>
  <si>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</si>
  <si>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</si>
  <si>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</si>
  <si>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</si>
  <si>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</si>
  <si>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</si>
  <si>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</si>
  <si>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</si>
  <si>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</si>
  <si>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</si>
  <si>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</si>
  <si>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</si>
  <si>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</si>
  <si>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</si>
  <si>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</si>
  <si>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</si>
  <si>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</si>
  <si>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</si>
  <si>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</si>
  <si>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</si>
  <si>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</si>
  <si>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</si>
  <si>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</si>
  <si>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</si>
  <si>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</si>
  <si>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</si>
  <si>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</si>
  <si>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</si>
  <si>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</si>
  <si>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</si>
  <si>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</si>
  <si>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</si>
  <si>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</si>
  <si>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</si>
  <si>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</si>
  <si>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</si>
  <si>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</si>
  <si>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</si>
  <si>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</si>
  <si>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</si>
  <si>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</si>
  <si>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</si>
  <si>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</si>
  <si>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</si>
  <si>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</si>
  <si>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</si>
  <si>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</si>
  <si>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</si>
  <si>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</si>
  <si>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</si>
  <si>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</si>
  <si>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</si>
  <si>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</si>
  <si>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</si>
  <si>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</si>
  <si>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</si>
  <si>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</si>
  <si>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</si>
  <si>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</si>
  <si>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</si>
  <si>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</si>
  <si>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</si>
  <si>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</si>
  <si>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</si>
  <si>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</si>
  <si>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</si>
  <si>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</si>
  <si>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</si>
  <si>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</si>
  <si>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</si>
  <si>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</si>
  <si>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</si>
  <si>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</si>
  <si>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</si>
  <si>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</si>
  <si>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</si>
  <si>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</si>
  <si>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</si>
  <si>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</si>
  <si>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</si>
  <si>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</si>
  <si>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</si>
  <si>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</si>
  <si>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</si>
  <si>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</si>
  <si>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</si>
  <si>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</si>
  <si>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</si>
  <si>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</si>
  <si>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</si>
  <si>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</si>
  <si>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</si>
  <si>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</si>
  <si>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</si>
  <si>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</si>
  <si>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</si>
  <si>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</si>
  <si>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</si>
  <si>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</si>
  <si>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</si>
  <si>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</si>
  <si>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</si>
  <si>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</si>
  <si>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</si>
  <si>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</si>
  <si>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</si>
  <si>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</si>
  <si>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</si>
  <si>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</si>
  <si>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</si>
  <si>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</si>
  <si>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</si>
  <si>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</si>
  <si>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</si>
  <si>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</si>
  <si>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</si>
  <si>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</si>
  <si>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</si>
  <si>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</si>
  <si>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</si>
  <si>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</si>
  <si>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</si>
  <si>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</si>
  <si>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</si>
  <si>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</si>
  <si>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</si>
  <si>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</si>
  <si>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</si>
  <si>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</si>
  <si>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</si>
  <si>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</si>
  <si>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</si>
  <si>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</si>
  <si>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</si>
  <si>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</si>
  <si>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</si>
  <si>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</si>
  <si>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</si>
  <si>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</si>
  <si>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</si>
  <si>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</si>
  <si>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</si>
  <si>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</si>
  <si>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</si>
  <si>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</si>
  <si>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</si>
  <si>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</si>
  <si>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</si>
  <si>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</si>
  <si>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</si>
  <si>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</si>
  <si>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</si>
  <si>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</si>
  <si>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</si>
  <si>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</si>
  <si>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</si>
  <si>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</si>
  <si>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</si>
  <si>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</si>
  <si>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</si>
  <si>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</si>
  <si>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</si>
  <si>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</si>
  <si>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</si>
  <si>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</si>
  <si>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</si>
  <si>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</si>
  <si>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</si>
  <si>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</si>
  <si>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</si>
  <si>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</si>
  <si>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</si>
  <si>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</si>
  <si>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</si>
  <si>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</si>
  <si>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</si>
  <si>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</si>
  <si>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</si>
  <si>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</si>
  <si>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</si>
  <si>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</si>
  <si>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</si>
  <si>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</si>
  <si>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</si>
  <si>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</si>
  <si>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</si>
  <si>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</si>
  <si>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</si>
  <si>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</si>
  <si>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</si>
  <si>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</si>
  <si>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</si>
  <si>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</si>
  <si>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</si>
  <si>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</si>
  <si>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</si>
  <si>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</si>
  <si>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</si>
  <si>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</si>
  <si>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</si>
  <si>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</si>
  <si>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</si>
  <si>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</si>
  <si>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</si>
  <si>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</si>
  <si>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</si>
  <si>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</si>
  <si>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</si>
  <si>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</si>
  <si>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</si>
  <si>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</si>
  <si>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</si>
  <si>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</si>
  <si>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</si>
  <si>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</si>
  <si>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</si>
  <si>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</si>
  <si>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</si>
  <si>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</si>
  <si>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</si>
  <si>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</si>
  <si>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</si>
  <si>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</si>
  <si>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</si>
  <si>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</si>
  <si>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</si>
  <si>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</si>
  <si>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</si>
  <si>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</si>
  <si>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</si>
  <si>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</si>
  <si>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</si>
  <si>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</si>
  <si>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</si>
  <si>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</si>
  <si>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</si>
  <si>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</si>
  <si>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</si>
  <si>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</si>
  <si>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</si>
  <si>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</si>
  <si>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</si>
  <si>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</si>
  <si>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</si>
  <si>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</si>
  <si>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</si>
  <si>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</si>
  <si>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</si>
  <si>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</si>
  <si>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</si>
  <si>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</si>
  <si>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</si>
  <si>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</si>
  <si>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</si>
  <si>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</si>
  <si>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</si>
  <si>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</si>
  <si>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</si>
  <si>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</si>
  <si>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</si>
  <si>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</si>
  <si>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</si>
  <si>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</si>
  <si>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</si>
  <si>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</si>
  <si>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</si>
  <si>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</si>
  <si>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</si>
  <si>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</si>
  <si>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</si>
  <si>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</si>
  <si>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</si>
  <si>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</si>
  <si>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</si>
  <si>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</si>
  <si>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</si>
  <si>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</si>
  <si>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</si>
  <si>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</si>
  <si>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</si>
  <si>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</si>
  <si>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</si>
  <si>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</si>
  <si>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</si>
  <si>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</si>
  <si>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</si>
  <si>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</si>
  <si>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</si>
  <si>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</si>
  <si>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</si>
  <si>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</si>
  <si>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</si>
  <si>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</si>
  <si>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</si>
  <si>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</si>
  <si>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</si>
  <si>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</si>
  <si>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</si>
  <si>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</si>
  <si>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</si>
  <si>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</si>
  <si>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</si>
  <si>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</si>
  <si>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</si>
  <si>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</si>
  <si>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</si>
  <si>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</si>
  <si>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</si>
  <si>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</si>
  <si>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</si>
  <si>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</si>
  <si>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</si>
  <si>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</si>
  <si>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</si>
  <si>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</si>
  <si>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</si>
  <si>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</si>
  <si>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</si>
  <si>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</si>
  <si>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</si>
  <si>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</si>
  <si>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</si>
  <si>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</si>
  <si>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</si>
  <si>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</si>
  <si>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</si>
  <si>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</si>
  <si>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</si>
  <si>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</si>
  <si>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</si>
  <si>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</si>
  <si>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</si>
  <si>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</si>
  <si>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</si>
  <si>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</si>
  <si>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</si>
  <si>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</si>
  <si>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</si>
  <si>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</si>
  <si>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</si>
  <si>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</si>
  <si>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</si>
  <si>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</si>
  <si>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</si>
  <si>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</si>
  <si>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</si>
  <si>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</si>
  <si>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</si>
  <si>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</si>
  <si>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</si>
  <si>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</si>
  <si>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</si>
  <si>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</si>
  <si>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</si>
  <si>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</si>
  <si>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</si>
  <si>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</si>
  <si>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</si>
  <si>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</si>
  <si>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</si>
  <si>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</si>
  <si>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</si>
  <si>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</si>
  <si>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</si>
  <si>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</si>
  <si>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</si>
  <si>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</si>
  <si>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</si>
  <si>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</si>
  <si>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</si>
  <si>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</si>
  <si>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</si>
  <si>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</si>
  <si>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</si>
  <si>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</si>
  <si>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</si>
  <si>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</si>
  <si>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</si>
  <si>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</si>
  <si>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</si>
  <si>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</si>
  <si>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</si>
  <si>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</si>
  <si>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</si>
  <si>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</si>
  <si>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</si>
  <si>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</si>
  <si>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</si>
  <si>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</si>
  <si>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</si>
  <si>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</si>
  <si>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</si>
  <si>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</si>
  <si>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</si>
  <si>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</si>
  <si>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</si>
  <si>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</si>
  <si>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</si>
  <si>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</si>
  <si>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</si>
  <si>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</si>
  <si>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</si>
  <si>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</si>
  <si>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</si>
  <si>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</si>
  <si>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</si>
  <si>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</si>
  <si>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</si>
  <si>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</si>
  <si>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</si>
  <si>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</si>
  <si>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</si>
  <si>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</si>
  <si>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</si>
  <si>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</si>
  <si>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</si>
  <si>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</si>
  <si>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</si>
  <si>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</si>
  <si>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</si>
  <si>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</si>
  <si>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</si>
  <si>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</si>
  <si>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</si>
  <si>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</si>
  <si>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</si>
  <si>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</si>
  <si>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</si>
  <si>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</si>
  <si>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</si>
  <si>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</si>
  <si>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</si>
  <si>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</si>
  <si>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</si>
  <si>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</si>
  <si>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</si>
  <si>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</si>
  <si>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</si>
  <si>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</si>
  <si>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</si>
  <si>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</si>
  <si>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</si>
  <si>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</si>
  <si>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</si>
  <si>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</si>
  <si>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</si>
  <si>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</si>
  <si>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</si>
  <si>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</si>
  <si>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</si>
  <si>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</si>
  <si>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</si>
  <si>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</si>
  <si>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</si>
  <si>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</si>
  <si>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</si>
  <si>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</si>
  <si>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</si>
  <si>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</si>
  <si>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</si>
  <si>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</si>
  <si>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</si>
  <si>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</si>
  <si>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</si>
  <si>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</si>
  <si>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</si>
  <si>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</si>
  <si>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</si>
  <si>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</si>
  <si>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</si>
  <si>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</si>
  <si>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</si>
  <si>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</si>
  <si>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</si>
  <si>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</si>
  <si>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</si>
  <si>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</si>
  <si>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</si>
  <si>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</si>
  <si>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</si>
  <si>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</si>
  <si>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</si>
  <si>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</si>
  <si>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</si>
  <si>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</si>
  <si>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</si>
  <si>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</si>
  <si>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</si>
  <si>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</si>
  <si>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</si>
  <si>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</si>
  <si>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</si>
  <si>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</si>
  <si>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</si>
  <si>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</si>
  <si>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</si>
  <si>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</si>
  <si>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</si>
  <si>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</si>
  <si>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</si>
  <si>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</si>
  <si>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</si>
  <si>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</si>
  <si>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</si>
  <si>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</si>
  <si>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</si>
  <si>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</si>
  <si>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</si>
  <si>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</si>
  <si>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</si>
  <si>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</si>
  <si>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</si>
  <si>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</si>
  <si>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</si>
  <si>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</si>
  <si>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</si>
  <si>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</si>
  <si>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</si>
  <si>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</si>
  <si>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</si>
  <si>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</si>
  <si>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</si>
  <si>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</si>
  <si>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</si>
  <si>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</si>
  <si>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</si>
  <si>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</si>
  <si>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</si>
  <si>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</si>
  <si>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</si>
  <si>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</si>
  <si>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</si>
  <si>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</si>
  <si>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</si>
  <si>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</si>
  <si>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</si>
  <si>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</si>
  <si>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</si>
  <si>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</si>
  <si>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</si>
  <si>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</si>
  <si>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</si>
  <si>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</si>
  <si>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</si>
  <si>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</si>
  <si>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</si>
  <si>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</si>
  <si>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</si>
  <si>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</si>
  <si>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</si>
  <si>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</si>
  <si>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</si>
  <si>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</si>
  <si>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</si>
  <si>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</si>
  <si>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</si>
  <si>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</si>
  <si>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</si>
  <si>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</si>
  <si>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</si>
  <si>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</si>
  <si>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</si>
  <si>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</si>
  <si>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</si>
  <si>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</si>
  <si>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</si>
  <si>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</si>
  <si>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</si>
  <si>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</si>
  <si>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</si>
  <si>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</si>
  <si>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</si>
  <si>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</si>
  <si>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</si>
  <si>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</si>
  <si>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</si>
  <si>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</si>
  <si>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</si>
  <si>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</si>
  <si>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</si>
  <si>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</si>
  <si>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</si>
  <si>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</si>
  <si>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</si>
  <si>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</si>
  <si>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</si>
  <si>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</si>
  <si>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</si>
  <si>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</si>
  <si>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</si>
  <si>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</si>
  <si>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</si>
  <si>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</si>
  <si>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</si>
  <si>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</si>
  <si>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</si>
  <si>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</si>
  <si>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</si>
  <si>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</si>
  <si>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</si>
  <si>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</si>
  <si>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</si>
  <si>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</si>
  <si>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</si>
  <si>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</si>
  <si>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</si>
  <si>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</si>
  <si>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</si>
  <si>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</si>
  <si>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</si>
  <si>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</si>
  <si>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</si>
  <si>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</si>
  <si>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</si>
  <si>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</si>
  <si>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</si>
  <si>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</si>
  <si>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</si>
  <si>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</si>
  <si>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</si>
  <si>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</si>
  <si>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</si>
  <si>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</si>
  <si>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</si>
  <si>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</si>
  <si>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</si>
  <si>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</si>
  <si>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</si>
  <si>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</si>
  <si>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</si>
  <si>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</si>
  <si>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</si>
  <si>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</si>
  <si>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</si>
  <si>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</si>
  <si>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</si>
  <si>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</si>
  <si>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</si>
  <si>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</si>
  <si>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</si>
  <si>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</si>
  <si>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</si>
  <si>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</si>
  <si>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</si>
  <si>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</si>
  <si>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</si>
  <si>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</si>
  <si>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</si>
  <si>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</si>
  <si>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</si>
  <si>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</si>
  <si>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</si>
  <si>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</si>
  <si>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</si>
  <si>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</si>
  <si>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</si>
  <si>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</si>
  <si>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</si>
  <si>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</si>
  <si>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</si>
  <si>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</si>
  <si>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</si>
  <si>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</si>
  <si>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</si>
  <si>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</si>
  <si>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</si>
  <si>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</si>
  <si>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</si>
  <si>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</si>
  <si>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</si>
  <si>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</si>
  <si>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</si>
  <si>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</si>
  <si>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</si>
  <si>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</si>
  <si>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</si>
  <si>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</si>
  <si>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</si>
  <si>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</si>
  <si>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</si>
  <si>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</si>
  <si>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</si>
  <si>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</si>
  <si>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</si>
  <si>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</si>
  <si>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</si>
  <si>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</si>
  <si>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</si>
  <si>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</si>
  <si>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</si>
  <si>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</si>
  <si>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</si>
  <si>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</si>
  <si>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</si>
  <si>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</si>
  <si>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</si>
  <si>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</si>
  <si>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</si>
  <si>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</si>
  <si>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</si>
  <si>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</si>
  <si>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</si>
  <si>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</si>
  <si>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</si>
  <si>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</si>
  <si>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</si>
  <si>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</si>
  <si>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</si>
  <si>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</si>
  <si>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</si>
  <si>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</si>
  <si>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</si>
  <si>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</si>
  <si>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</si>
  <si>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</si>
  <si>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</si>
  <si>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</si>
  <si>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</si>
  <si>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</si>
  <si>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</si>
  <si>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</si>
  <si>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</si>
  <si>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</si>
  <si>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</si>
  <si>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</si>
  <si>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</si>
  <si>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</si>
  <si>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</si>
  <si>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</si>
  <si>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</si>
  <si>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</si>
  <si>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</si>
  <si>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</si>
  <si>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</si>
  <si>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</si>
  <si>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</si>
  <si>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</si>
  <si>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</si>
  <si>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</si>
  <si>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</si>
  <si>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</si>
  <si>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</si>
  <si>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</si>
  <si>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</si>
  <si>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</si>
  <si>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</si>
  <si>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</si>
  <si>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</si>
  <si>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</si>
  <si>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</si>
  <si>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</si>
  <si>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</si>
  <si>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</si>
  <si>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</si>
  <si>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</si>
  <si>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</si>
  <si>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</si>
  <si>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</si>
  <si>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</si>
  <si>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</si>
  <si>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</si>
  <si>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</si>
  <si>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</si>
  <si>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</si>
  <si>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</si>
  <si>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</si>
  <si>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</si>
  <si>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</si>
  <si>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</si>
  <si>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</si>
  <si>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</si>
  <si>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</si>
  <si>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</si>
  <si>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</si>
  <si>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</si>
  <si>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</si>
  <si>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</si>
  <si>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</si>
  <si>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</si>
  <si>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</si>
  <si>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</si>
  <si>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</si>
  <si>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</si>
  <si>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</si>
  <si>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</si>
  <si>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</si>
  <si>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</si>
  <si>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</si>
  <si>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</si>
  <si>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</si>
  <si>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</si>
  <si>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</si>
  <si>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</si>
  <si>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</si>
  <si>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</si>
  <si>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</si>
  <si>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</si>
  <si>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</si>
  <si>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</si>
  <si>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</si>
  <si>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</si>
  <si>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</si>
  <si>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</si>
  <si>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</si>
  <si>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</si>
  <si>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</si>
  <si>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</si>
  <si>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</si>
  <si>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</si>
  <si>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</si>
  <si>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</si>
  <si>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</si>
  <si>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</si>
  <si>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</si>
  <si>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</si>
  <si>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</si>
  <si>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</si>
  <si>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</si>
  <si>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</si>
  <si>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</si>
  <si>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</si>
  <si>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</si>
  <si>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</si>
  <si>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</si>
  <si>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</si>
  <si>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</si>
  <si>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</si>
  <si>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</si>
  <si>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</si>
  <si>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</si>
  <si>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</si>
  <si>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</si>
  <si>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</si>
  <si>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</si>
  <si>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</si>
  <si>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</si>
  <si>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</si>
  <si>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</si>
  <si>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</si>
  <si>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</si>
  <si>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</si>
  <si>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</si>
  <si>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</si>
  <si>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</si>
  <si>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</si>
  <si>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</si>
  <si>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</si>
  <si>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</si>
  <si>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</si>
  <si>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</si>
  <si>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</si>
  <si>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</si>
  <si>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</si>
  <si>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</si>
  <si>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</si>
  <si>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</si>
  <si>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</si>
  <si>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</si>
  <si>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</si>
  <si>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</si>
  <si>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</si>
  <si>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</si>
  <si>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</si>
  <si>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</si>
  <si>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</si>
  <si>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</si>
  <si>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</si>
  <si>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</si>
  <si>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</si>
  <si>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</si>
  <si>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</si>
  <si>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</si>
  <si>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</si>
  <si>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</si>
  <si>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</si>
  <si>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</si>
  <si>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</si>
  <si>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</si>
  <si>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</si>
  <si>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</si>
  <si>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</si>
  <si>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</si>
  <si>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</si>
  <si>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</si>
  <si>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</si>
  <si>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</si>
  <si>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</si>
  <si>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</si>
  <si>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</si>
  <si>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</si>
  <si>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</si>
  <si>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</si>
  <si>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</si>
  <si>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</si>
  <si>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</si>
  <si>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</si>
  <si>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</si>
  <si>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</si>
  <si>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</si>
  <si>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</si>
  <si>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</si>
  <si>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</si>
  <si>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</si>
  <si>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</si>
  <si>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</si>
  <si>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</si>
  <si>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</si>
  <si>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</si>
  <si>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</si>
  <si>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</si>
  <si>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</si>
  <si>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</si>
  <si>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</si>
  <si>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</si>
  <si>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</si>
  <si>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</si>
  <si>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</si>
  <si>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</si>
  <si>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</si>
  <si>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</si>
  <si>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</si>
  <si>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</si>
  <si>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</si>
  <si>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</si>
  <si>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</si>
  <si>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</si>
  <si>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</si>
  <si>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</si>
  <si>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</si>
  <si>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</si>
  <si>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</si>
  <si>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</si>
  <si>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</si>
  <si>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</si>
  <si>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</si>
  <si>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</si>
  <si>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</si>
  <si>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</si>
  <si>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</si>
  <si>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</si>
  <si>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</si>
  <si>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</si>
  <si>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</si>
  <si>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</si>
  <si>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</si>
  <si>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</si>
  <si>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</si>
  <si>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</si>
  <si>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</si>
  <si>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</si>
  <si>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</si>
  <si>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</si>
  <si>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</si>
  <si>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</si>
  <si>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</si>
  <si>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</si>
  <si>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</si>
  <si>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</si>
  <si>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</si>
  <si>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</si>
  <si>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</si>
  <si>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</si>
  <si>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</si>
  <si>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</si>
  <si>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</si>
  <si>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</si>
  <si>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</si>
  <si>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</si>
  <si>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</si>
  <si>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</si>
  <si>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</si>
  <si>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</si>
  <si>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</si>
  <si>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</si>
  <si>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</si>
  <si>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</si>
  <si>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</si>
  <si>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</si>
  <si>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</si>
  <si>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</si>
  <si>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</si>
  <si>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</si>
  <si>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</si>
  <si>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</si>
  <si>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</si>
  <si>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</si>
  <si>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</si>
  <si>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</si>
  <si>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</si>
  <si>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</si>
  <si>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</si>
  <si>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</si>
  <si>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</si>
  <si>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</si>
  <si>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</si>
  <si>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</si>
  <si>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</si>
  <si>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</si>
  <si>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</si>
  <si>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</si>
  <si>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</si>
  <si>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</si>
  <si>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</si>
  <si>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</si>
  <si>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</si>
  <si>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</si>
  <si>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</si>
  <si>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</si>
  <si>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</si>
  <si>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</si>
  <si>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</si>
  <si>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</si>
  <si>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</si>
  <si>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</si>
  <si>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</si>
  <si>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</si>
  <si>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</si>
  <si>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</si>
  <si>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</si>
  <si>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</si>
  <si>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</si>
  <si>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</si>
  <si>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</si>
  <si>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</si>
  <si>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</si>
  <si>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</si>
  <si>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</si>
  <si>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</si>
  <si>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</si>
  <si>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</si>
  <si>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</si>
  <si>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</si>
  <si>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</si>
  <si>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</si>
  <si>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</si>
  <si>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</si>
  <si>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</si>
  <si>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</si>
  <si>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</si>
  <si>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</si>
  <si>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</si>
  <si>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</si>
  <si>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</si>
  <si>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</si>
  <si>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</si>
  <si>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</si>
  <si>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</si>
  <si>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</si>
  <si>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</si>
  <si>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</si>
  <si>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</si>
  <si>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</si>
  <si>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</si>
  <si>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</si>
  <si>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</si>
  <si>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</si>
  <si>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</si>
  <si>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</si>
  <si>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</si>
  <si>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</si>
  <si>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</si>
  <si>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</si>
  <si>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</si>
  <si>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</si>
  <si>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</si>
  <si>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</si>
  <si>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</si>
  <si>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</si>
  <si>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</si>
  <si>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</si>
  <si>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</si>
  <si>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</si>
  <si>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</si>
  <si>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</si>
  <si>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</si>
  <si>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</si>
  <si>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</si>
  <si>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</si>
  <si>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</si>
  <si>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</si>
  <si>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</si>
  <si>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</si>
  <si>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</si>
  <si>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</si>
  <si>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</si>
  <si>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</si>
  <si>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</si>
  <si>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</si>
  <si>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</si>
  <si>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</si>
  <si>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</si>
  <si>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</si>
  <si>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</si>
  <si>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</si>
  <si>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</si>
  <si>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</si>
  <si>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</si>
  <si>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</si>
  <si>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</si>
  <si>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</si>
  <si>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</si>
  <si>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</si>
  <si>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</si>
  <si>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</si>
  <si>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</si>
  <si>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</si>
  <si>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</si>
  <si>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</si>
  <si>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</si>
  <si>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</si>
  <si>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</si>
  <si>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</si>
  <si>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</si>
  <si>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</si>
  <si>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</si>
  <si>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</si>
  <si>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</si>
  <si>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</si>
  <si>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</si>
  <si>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</si>
  <si>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</si>
  <si>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</si>
  <si>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</si>
  <si>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</si>
  <si>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</si>
  <si>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</si>
  <si>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</si>
  <si>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</si>
  <si>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</si>
  <si>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</si>
  <si>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</si>
  <si>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</si>
  <si>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</si>
  <si>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</si>
  <si>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</si>
  <si>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</si>
  <si>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</si>
  <si>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</si>
  <si>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</si>
  <si>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</si>
  <si>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</si>
  <si>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</si>
  <si>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</si>
  <si>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</si>
  <si>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</si>
  <si>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</si>
  <si>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</si>
  <si>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</si>
  <si>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</si>
  <si>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</si>
  <si>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</si>
  <si>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</si>
  <si>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</si>
  <si>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</si>
  <si>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</si>
  <si>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</si>
  <si>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</si>
  <si>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</si>
  <si>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</si>
  <si>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</si>
  <si>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</si>
  <si>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</si>
  <si>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</si>
  <si>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</si>
  <si>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</si>
  <si>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</si>
  <si>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</si>
  <si>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</si>
  <si>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</si>
  <si>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</si>
  <si>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</si>
  <si>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</si>
  <si>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</si>
  <si>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</si>
  <si>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</si>
  <si>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</si>
  <si>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</si>
  <si>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</si>
  <si>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</si>
  <si>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</si>
  <si>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</si>
  <si>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</si>
  <si>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</si>
  <si>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</si>
  <si>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</si>
  <si>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</si>
  <si>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</si>
  <si>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</si>
  <si>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</si>
  <si>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</si>
  <si>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</si>
  <si>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</si>
  <si>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</si>
  <si>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</si>
  <si>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</si>
  <si>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</si>
  <si>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</si>
  <si>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</si>
  <si>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</si>
  <si>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</si>
  <si>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</si>
  <si>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</si>
  <si>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</si>
  <si>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</si>
  <si>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</si>
  <si>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</si>
  <si>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</si>
  <si>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</si>
  <si>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</si>
  <si>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</si>
  <si>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</si>
  <si>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</si>
  <si>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</si>
  <si>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</si>
  <si>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</si>
  <si>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</si>
  <si>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</si>
  <si>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</si>
  <si>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</si>
  <si>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</si>
  <si>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</si>
  <si>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</si>
  <si>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</si>
  <si>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</si>
  <si>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</si>
  <si>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</si>
  <si>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</si>
  <si>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</si>
  <si>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</si>
  <si>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</si>
  <si>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</si>
  <si>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</si>
  <si>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</si>
  <si>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</si>
  <si>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</si>
  <si>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</si>
  <si>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</si>
  <si>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</si>
  <si>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</si>
  <si>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</si>
  <si>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</si>
  <si>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</si>
  <si>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</si>
  <si>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</si>
  <si>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</si>
  <si>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</si>
  <si>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</si>
  <si>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</si>
  <si>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</si>
  <si>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</si>
  <si>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</si>
  <si>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</si>
  <si>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</si>
  <si>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</si>
  <si>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</si>
  <si>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</si>
  <si>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</si>
  <si>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</si>
  <si>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</si>
  <si>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</si>
  <si>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</si>
  <si>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</si>
  <si>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</si>
  <si>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</si>
  <si>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</si>
  <si>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</si>
  <si>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</si>
  <si>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</si>
  <si>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</si>
  <si>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</si>
  <si>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</si>
  <si>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</si>
  <si>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</si>
  <si>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</si>
  <si>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</si>
  <si>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</si>
  <si>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</si>
  <si>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</si>
  <si>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</si>
  <si>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</si>
  <si>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</si>
  <si>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</si>
  <si>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</si>
  <si>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</si>
  <si>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</si>
  <si>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</si>
  <si>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</si>
  <si>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</si>
  <si>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</si>
  <si>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</si>
  <si>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</si>
  <si>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</si>
  <si>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</si>
  <si>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</si>
  <si>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</si>
  <si>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</si>
  <si>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</si>
  <si>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</si>
  <si>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</si>
  <si>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</si>
  <si>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</si>
  <si>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</si>
  <si>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</si>
  <si>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</si>
  <si>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</si>
  <si>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</si>
  <si>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</si>
  <si>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</si>
  <si>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</si>
  <si>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</si>
  <si>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</si>
  <si>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</si>
  <si>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</si>
  <si>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</si>
  <si>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</si>
  <si>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</si>
  <si>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</si>
  <si>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</si>
  <si>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</si>
  <si>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</si>
  <si>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</si>
  <si>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</si>
  <si>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</si>
  <si>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</si>
  <si>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</si>
  <si>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</si>
  <si>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</si>
  <si>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</si>
  <si>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</si>
  <si>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</si>
  <si>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</si>
  <si>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</si>
  <si>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</si>
  <si>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</si>
  <si>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</si>
  <si>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</si>
  <si>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</si>
  <si>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</si>
  <si>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</si>
  <si>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</si>
  <si>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</si>
  <si>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</si>
  <si>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</si>
  <si>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</si>
  <si>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</si>
  <si>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</si>
  <si>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</si>
  <si>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</si>
  <si>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</si>
  <si>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</si>
  <si>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</si>
  <si>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</si>
  <si>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</si>
  <si>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</si>
  <si>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</si>
  <si>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</si>
  <si>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</si>
  <si>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</si>
  <si>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</si>
  <si>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</si>
  <si>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</si>
  <si>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</si>
  <si>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</si>
  <si>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</si>
  <si>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</si>
  <si>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</si>
  <si>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</si>
  <si>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</si>
  <si>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</si>
  <si>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</si>
  <si>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</si>
  <si>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</si>
  <si>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</si>
  <si>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</si>
  <si>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</si>
  <si>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</si>
  <si>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</si>
  <si>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</si>
  <si>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</si>
  <si>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</si>
  <si>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</si>
  <si>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</si>
  <si>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</si>
  <si>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</si>
  <si>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</si>
  <si>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</si>
  <si>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</si>
  <si>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</si>
  <si>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</si>
  <si>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</si>
  <si>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</si>
  <si>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</si>
  <si>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</si>
  <si>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</si>
  <si>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</si>
  <si>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</si>
  <si>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</si>
  <si>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</si>
  <si>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</si>
  <si>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</si>
  <si>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</si>
  <si>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</si>
  <si>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</si>
  <si>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</si>
  <si>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</si>
  <si>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</si>
  <si>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</si>
  <si>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</si>
  <si>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</si>
  <si>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</si>
  <si>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</si>
  <si>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</si>
  <si>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</si>
  <si>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</si>
  <si>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</si>
  <si>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</si>
  <si>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</si>
  <si>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</si>
  <si>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</si>
  <si>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</si>
  <si>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</si>
  <si>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</si>
  <si>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</si>
  <si>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</si>
  <si>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</si>
  <si>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</si>
  <si>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</si>
  <si>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</si>
  <si>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</si>
  <si>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</si>
  <si>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</si>
  <si>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</si>
  <si>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</si>
  <si>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</si>
  <si>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</si>
  <si>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</si>
  <si>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</si>
  <si>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</si>
  <si>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</si>
  <si>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</si>
  <si>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</si>
  <si>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</si>
  <si>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</si>
  <si>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</si>
  <si>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</si>
  <si>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</si>
  <si>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</si>
  <si>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</si>
  <si>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</si>
  <si>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</si>
  <si>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</si>
  <si>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</si>
  <si>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</si>
  <si>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</si>
  <si>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</si>
  <si>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</si>
  <si>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</si>
  <si>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</si>
  <si>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</si>
  <si>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</si>
  <si>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</si>
  <si>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</si>
  <si>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</si>
  <si>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</si>
  <si>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</si>
  <si>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</si>
  <si>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</si>
  <si>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</si>
  <si>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</si>
  <si>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</si>
  <si>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</si>
  <si>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</si>
  <si>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</si>
  <si>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</si>
  <si>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</si>
  <si>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</si>
  <si>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</si>
  <si>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</si>
  <si>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</si>
  <si>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</si>
  <si>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</si>
  <si>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</si>
  <si>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</si>
  <si>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</si>
  <si>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</si>
  <si>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</si>
  <si>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</si>
  <si>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</si>
  <si>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</si>
  <si>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</si>
  <si>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</si>
  <si>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</si>
  <si>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</si>
  <si>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</si>
  <si>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</si>
  <si>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</si>
  <si>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</si>
  <si>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</si>
  <si>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</si>
  <si>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</si>
  <si>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</si>
  <si>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</si>
  <si>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</si>
  <si>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</si>
  <si>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</si>
  <si>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</si>
  <si>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</si>
  <si>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</si>
  <si>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</si>
  <si>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</si>
  <si>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</si>
  <si>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</si>
  <si>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</si>
  <si>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</si>
  <si>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</si>
  <si>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</si>
  <si>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</si>
  <si>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</si>
  <si>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</si>
  <si>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</si>
  <si>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</si>
  <si>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</si>
  <si>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</si>
  <si>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</si>
  <si>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</si>
  <si>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</si>
  <si>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</si>
  <si>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</si>
  <si>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</si>
  <si>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</si>
  <si>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</si>
  <si>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</si>
  <si>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</si>
  <si>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</si>
  <si>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</si>
  <si>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</si>
  <si>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</si>
  <si>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</si>
  <si>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</si>
  <si>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</si>
  <si>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</si>
  <si>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</si>
  <si>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</si>
  <si>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</si>
  <si>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</si>
  <si>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</si>
  <si>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</si>
  <si>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</si>
  <si>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</si>
  <si>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</si>
  <si>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</si>
  <si>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</si>
  <si>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</si>
  <si>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</si>
  <si>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</si>
  <si>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</si>
  <si>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</si>
  <si>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</si>
  <si>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</si>
  <si>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</si>
  <si>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</si>
  <si>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</si>
  <si>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</si>
  <si>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</si>
  <si>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</si>
  <si>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</si>
  <si>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</si>
  <si>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</si>
  <si>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</si>
  <si>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</si>
  <si>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</si>
  <si>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</si>
  <si>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</si>
  <si>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</si>
  <si>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</si>
  <si>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</si>
  <si>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</si>
  <si>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</si>
  <si>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</si>
  <si>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</si>
  <si>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</si>
  <si>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</si>
  <si>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</si>
  <si>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</si>
  <si>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</si>
  <si>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</si>
  <si>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</si>
  <si>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</si>
  <si>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</si>
  <si>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</si>
  <si>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</si>
  <si>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</si>
  <si>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</si>
  <si>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</si>
  <si>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</si>
  <si>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</si>
  <si>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</si>
  <si>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</si>
  <si>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</si>
  <si>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</si>
  <si>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</si>
  <si>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</si>
  <si>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</si>
  <si>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</si>
  <si>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</si>
  <si>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</si>
  <si>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</si>
  <si>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</si>
  <si>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</si>
  <si>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</si>
  <si>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</si>
  <si>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</si>
  <si>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</si>
  <si>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</si>
  <si>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</si>
  <si>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</si>
  <si>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</si>
  <si>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</si>
  <si>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</si>
  <si>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</si>
  <si>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</si>
  <si>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</si>
  <si>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</si>
  <si>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</si>
  <si>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</si>
  <si>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</si>
  <si>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</si>
  <si>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</si>
  <si>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</si>
  <si>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</si>
  <si>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</si>
  <si>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</si>
  <si>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</si>
  <si>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</si>
  <si>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</si>
  <si>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</si>
  <si>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</si>
  <si>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</si>
  <si>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</si>
  <si>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</si>
  <si>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</si>
  <si>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</si>
  <si>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</si>
  <si>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</si>
  <si>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</si>
  <si>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</si>
  <si>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</si>
  <si>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</si>
  <si>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</si>
  <si>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</si>
  <si>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</si>
  <si>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</si>
  <si>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</si>
  <si>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</si>
  <si>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</si>
  <si>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</si>
  <si>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</si>
  <si>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</si>
  <si>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</si>
  <si>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</si>
  <si>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</si>
  <si>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</si>
  <si>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</si>
  <si>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</si>
  <si>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</si>
  <si>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</si>
  <si>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</si>
  <si>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</si>
  <si>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</si>
  <si>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</si>
  <si>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</si>
  <si>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</si>
  <si>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</si>
  <si>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</si>
  <si>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</si>
  <si>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</si>
  <si>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</si>
  <si>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</si>
  <si>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</si>
  <si>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</si>
  <si>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</si>
  <si>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</si>
  <si>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</si>
  <si>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</si>
  <si>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</si>
  <si>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</si>
  <si>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</si>
  <si>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</si>
  <si>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</si>
  <si>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</si>
  <si>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</si>
  <si>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</si>
  <si>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</si>
  <si>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</si>
  <si>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</si>
  <si>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</si>
  <si>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</si>
  <si>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</si>
  <si>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</si>
  <si>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</si>
  <si>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</si>
  <si>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</si>
  <si>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</si>
  <si>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</si>
  <si>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</si>
  <si>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</si>
  <si>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</si>
  <si>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</si>
  <si>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</si>
  <si>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</si>
  <si>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</si>
  <si>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</si>
  <si>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</si>
  <si>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</si>
  <si>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</si>
  <si>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</si>
  <si>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</si>
  <si>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</si>
  <si>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</si>
  <si>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</si>
  <si>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</si>
  <si>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</si>
  <si>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</si>
  <si>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</si>
  <si>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</si>
  <si>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</si>
  <si>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</si>
  <si>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</si>
  <si>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</si>
  <si>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</si>
  <si>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</si>
  <si>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</si>
  <si>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</si>
  <si>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</si>
  <si>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</si>
  <si>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</si>
  <si>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</si>
  <si>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</si>
  <si>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</si>
  <si>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</si>
  <si>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</si>
  <si>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</si>
  <si>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</si>
  <si>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</si>
  <si>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</si>
  <si>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</si>
  <si>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</si>
  <si>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</si>
  <si>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</si>
  <si>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</si>
  <si>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</si>
  <si>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</si>
  <si>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</si>
  <si>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</si>
  <si>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</si>
  <si>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</si>
  <si>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</si>
  <si>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</si>
  <si>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</si>
  <si>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</si>
  <si>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</si>
  <si>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</si>
  <si>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</si>
  <si>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</si>
  <si>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</si>
  <si>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</si>
  <si>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</si>
  <si>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</si>
  <si>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</si>
  <si>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</si>
  <si>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</si>
  <si>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</si>
  <si>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</si>
  <si>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</si>
  <si>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</si>
  <si>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</si>
  <si>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</si>
  <si>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</si>
  <si>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</si>
  <si>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</si>
  <si>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</si>
  <si>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</si>
  <si>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</si>
  <si>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</si>
  <si>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</si>
  <si>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</si>
  <si>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</si>
  <si>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</si>
  <si>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</si>
  <si>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</si>
  <si>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</si>
  <si>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</si>
  <si>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</si>
  <si>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</si>
  <si>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</si>
  <si>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</si>
  <si>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</si>
  <si>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</si>
  <si>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</si>
  <si>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</si>
  <si>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</si>
  <si>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</si>
  <si>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</si>
  <si>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</si>
  <si>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</si>
  <si>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</si>
  <si>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</si>
  <si>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</si>
  <si>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</si>
  <si>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</si>
  <si>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</si>
  <si>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</si>
  <si>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</si>
  <si>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</si>
  <si>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</si>
  <si>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</si>
  <si>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</si>
  <si>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</si>
  <si>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</si>
  <si>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</si>
  <si>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</si>
  <si>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</si>
  <si>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</si>
  <si>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</si>
  <si>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</si>
  <si>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</si>
  <si>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</si>
  <si>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</si>
  <si>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</si>
  <si>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</si>
  <si>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</si>
  <si>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</si>
  <si>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</si>
  <si>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</si>
  <si>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</si>
  <si>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</si>
  <si>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</si>
  <si>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</si>
  <si>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</si>
  <si>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</si>
  <si>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</si>
  <si>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</si>
  <si>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</si>
  <si>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</si>
  <si>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</si>
  <si>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</si>
  <si>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</si>
  <si>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</si>
  <si>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</si>
  <si>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</si>
  <si>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</si>
  <si>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</si>
  <si>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</si>
  <si>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</si>
  <si>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</si>
  <si>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</si>
  <si>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</si>
  <si>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</si>
  <si>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</si>
  <si>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</si>
  <si>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</si>
  <si>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</si>
  <si>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</si>
  <si>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</si>
  <si>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</si>
  <si>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</si>
  <si>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</si>
  <si>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</si>
  <si>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</si>
  <si>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</si>
  <si>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</si>
  <si>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</si>
  <si>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</si>
  <si>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</si>
  <si>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</si>
  <si>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</si>
  <si>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</si>
  <si>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</si>
  <si>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</si>
  <si>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</si>
  <si>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</si>
  <si>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</si>
  <si>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</si>
  <si>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</si>
  <si>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</si>
  <si>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</si>
  <si>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</si>
  <si>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</si>
  <si>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</si>
  <si>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</si>
  <si>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</si>
  <si>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</si>
  <si>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</si>
  <si>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</si>
  <si>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</si>
  <si>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</si>
  <si>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</si>
  <si>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</si>
  <si>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</si>
  <si>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</si>
  <si>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</si>
  <si>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</si>
  <si>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</si>
  <si>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</si>
  <si>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</si>
  <si>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</si>
  <si>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</si>
  <si>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</si>
  <si>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</si>
  <si>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</si>
  <si>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</si>
  <si>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</si>
  <si>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</si>
  <si>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</si>
  <si>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</si>
  <si>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</si>
  <si>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</si>
  <si>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</si>
  <si>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</si>
  <si>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</si>
  <si>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</si>
  <si>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</si>
  <si>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</si>
  <si>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</si>
  <si>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</si>
  <si>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</si>
  <si>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</si>
  <si>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</si>
  <si>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</si>
  <si>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</si>
  <si>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</si>
  <si>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</si>
  <si>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</si>
  <si>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</si>
  <si>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</si>
  <si>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</si>
  <si>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</si>
  <si>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</si>
  <si>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</si>
  <si>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</si>
  <si>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</si>
  <si>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</si>
  <si>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</si>
  <si>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</si>
  <si>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</si>
  <si>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</si>
  <si>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</si>
  <si>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</si>
  <si>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</si>
  <si>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</si>
  <si>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</si>
  <si>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</si>
  <si>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</si>
  <si>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</si>
  <si>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</si>
  <si>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</si>
  <si>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</si>
  <si>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</si>
  <si>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</si>
  <si>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</si>
  <si>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</si>
  <si>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</si>
  <si>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</si>
  <si>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</si>
  <si>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</si>
  <si>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</si>
  <si>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</si>
  <si>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</si>
  <si>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</si>
  <si>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</si>
  <si>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</si>
  <si>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</si>
  <si>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</si>
  <si>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</si>
  <si>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</si>
  <si>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</si>
  <si>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</si>
  <si>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</si>
  <si>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</si>
  <si>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</si>
  <si>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</si>
  <si>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</si>
  <si>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</si>
  <si>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</si>
  <si>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</si>
  <si>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</si>
  <si>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</si>
  <si>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</si>
  <si>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</si>
  <si>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</si>
  <si>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</si>
  <si>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</si>
  <si>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</si>
  <si>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</si>
  <si>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</si>
  <si>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</si>
  <si>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</si>
  <si>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</si>
  <si>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</si>
  <si>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</si>
  <si>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</si>
  <si>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</si>
  <si>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</si>
  <si>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</si>
  <si>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</si>
  <si>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</si>
  <si>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</si>
  <si>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</si>
  <si>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</si>
  <si>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</si>
  <si>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</si>
  <si>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</si>
  <si>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</si>
  <si>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</si>
  <si>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</si>
  <si>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</si>
  <si>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</si>
  <si>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</si>
  <si>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</si>
  <si>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</si>
  <si>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</si>
  <si>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</si>
  <si>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</si>
  <si>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</si>
  <si>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</si>
  <si>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</si>
  <si>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</si>
  <si>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</si>
  <si>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</si>
  <si>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</si>
  <si>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</si>
  <si>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</si>
  <si>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</si>
  <si>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</si>
  <si>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</si>
  <si>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</si>
  <si>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</si>
  <si>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</si>
  <si>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</si>
  <si>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</si>
  <si>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</si>
  <si>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</si>
  <si>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</si>
  <si>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</si>
  <si>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</si>
  <si>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</si>
  <si>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</si>
  <si>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</si>
  <si>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</si>
  <si>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</si>
  <si>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</si>
  <si>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</si>
  <si>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</si>
  <si>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</si>
  <si>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</si>
  <si>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</si>
  <si>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</si>
  <si>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</si>
  <si>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</si>
  <si>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</si>
  <si>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</si>
  <si>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</si>
  <si>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</si>
  <si>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</si>
  <si>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</si>
  <si>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</si>
  <si>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</si>
  <si>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</si>
  <si>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</si>
  <si>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</si>
  <si>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</si>
  <si>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</si>
  <si>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</si>
  <si>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</si>
  <si>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</si>
  <si>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</si>
  <si>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</si>
  <si>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</si>
  <si>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</si>
  <si>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</si>
  <si>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</si>
  <si>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</si>
  <si>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</si>
  <si>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</si>
  <si>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</si>
  <si>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</si>
  <si>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</si>
  <si>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</si>
  <si>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</si>
  <si>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</si>
  <si>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</si>
  <si>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</si>
  <si>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</si>
  <si>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</si>
  <si>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</si>
  <si>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</si>
  <si>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</si>
  <si>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</si>
  <si>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</si>
  <si>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</si>
  <si>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</si>
  <si>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</si>
  <si>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</si>
  <si>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</si>
  <si>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</si>
  <si>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</si>
  <si>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</si>
  <si>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</si>
  <si>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</si>
  <si>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</si>
  <si>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</si>
  <si>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</si>
  <si>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</si>
  <si>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</si>
  <si>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</si>
  <si>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</si>
  <si>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</si>
  <si>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</si>
  <si>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</si>
  <si>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</si>
  <si>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</si>
  <si>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</si>
  <si>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</si>
  <si>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</si>
  <si>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</si>
  <si>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</si>
  <si>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</si>
  <si>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</si>
  <si>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</si>
  <si>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</si>
  <si>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</si>
  <si>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</si>
  <si>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</si>
  <si>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</si>
  <si>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</si>
  <si>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</si>
  <si>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</si>
  <si>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</si>
  <si>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</si>
  <si>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</si>
  <si>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</si>
  <si>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</si>
  <si>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</si>
  <si>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</si>
  <si>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</si>
  <si>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</si>
  <si>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</si>
  <si>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</si>
  <si>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</si>
  <si>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</si>
  <si>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</si>
  <si>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</si>
  <si>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</si>
  <si>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</si>
  <si>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</si>
  <si>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</si>
  <si>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</si>
  <si>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</si>
  <si>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</si>
  <si>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</si>
  <si>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</si>
  <si>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</si>
  <si>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</si>
  <si>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</si>
  <si>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</si>
  <si>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</si>
  <si>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</si>
  <si>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</si>
  <si>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</si>
  <si>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</si>
  <si>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</si>
  <si>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</si>
  <si>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</si>
  <si>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</si>
  <si>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</si>
  <si>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</si>
  <si>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</si>
  <si>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</si>
  <si>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</si>
  <si>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</si>
  <si>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</si>
  <si>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</si>
  <si>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</si>
  <si>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</si>
  <si>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</si>
  <si>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</si>
  <si>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</si>
  <si>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</si>
  <si>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</si>
  <si>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</si>
  <si>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</si>
  <si>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</si>
  <si>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</si>
  <si>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</si>
  <si>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</si>
  <si>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</si>
  <si>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</si>
  <si>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</si>
  <si>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</si>
  <si>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</si>
  <si>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</si>
  <si>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</si>
  <si>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</si>
  <si>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</si>
  <si>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</si>
  <si>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</si>
  <si>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</si>
  <si>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</si>
  <si>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</si>
  <si>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</si>
  <si>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</si>
  <si>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</si>
  <si>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</si>
  <si>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</si>
  <si>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</si>
  <si>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</si>
  <si>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</si>
  <si>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</si>
  <si>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</si>
  <si>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</si>
  <si>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</si>
  <si>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</si>
  <si>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</si>
  <si>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</si>
  <si>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</si>
  <si>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</si>
  <si>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</si>
  <si>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</si>
  <si>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</si>
  <si>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</si>
  <si>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</si>
  <si>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</si>
  <si>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</si>
  <si>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</si>
  <si>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</si>
  <si>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</si>
  <si>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</si>
  <si>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</si>
  <si>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</si>
  <si>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</si>
  <si>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</si>
  <si>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</si>
  <si>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</si>
  <si>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</si>
  <si>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</si>
  <si>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</si>
  <si>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</si>
  <si>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</si>
  <si>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</si>
  <si>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</si>
  <si>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</si>
  <si>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</si>
  <si>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</si>
  <si>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</si>
  <si>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</si>
  <si>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</si>
  <si>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</si>
  <si>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</si>
  <si>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</si>
  <si>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</si>
  <si>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</si>
  <si>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</si>
  <si>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</si>
  <si>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</si>
  <si>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</si>
  <si>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</si>
  <si>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</si>
  <si>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</si>
  <si>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</si>
  <si>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</si>
  <si>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</si>
  <si>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</si>
  <si>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</si>
  <si>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</si>
  <si>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</si>
  <si>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</si>
  <si>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</si>
  <si>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</si>
  <si>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</si>
  <si>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</si>
  <si>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</si>
  <si>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</si>
  <si>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</si>
  <si>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</si>
  <si>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</si>
  <si>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</si>
  <si>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</si>
  <si>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</si>
  <si>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</si>
  <si>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</si>
  <si>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</si>
  <si>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</si>
  <si>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</si>
  <si>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</si>
  <si>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</si>
  <si>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</si>
  <si>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</si>
  <si>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</si>
  <si>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</si>
  <si>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</si>
  <si>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</si>
  <si>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</si>
  <si>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</si>
  <si>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</si>
  <si>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</si>
  <si>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</si>
  <si>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</si>
  <si>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</si>
  <si>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</si>
  <si>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</si>
  <si>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</si>
  <si>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</si>
  <si>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</si>
  <si>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</si>
  <si>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</si>
  <si>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</si>
  <si>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</si>
  <si>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</si>
  <si>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</si>
  <si>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</si>
  <si>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</si>
  <si>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</si>
  <si>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</si>
  <si>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</si>
  <si>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</si>
  <si>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</si>
  <si>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</si>
  <si>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</si>
  <si>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</si>
  <si>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</si>
  <si>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</si>
  <si>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</si>
  <si>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</si>
  <si>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</si>
  <si>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</si>
  <si>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</si>
  <si>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</si>
  <si>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</si>
  <si>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</si>
  <si>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</si>
  <si>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</si>
  <si>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</si>
  <si>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</si>
  <si>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</si>
  <si>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</si>
  <si>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</si>
  <si>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</si>
  <si>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</si>
  <si>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</si>
  <si>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</si>
  <si>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</si>
  <si>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</si>
  <si>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</si>
  <si>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</si>
  <si>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</si>
  <si>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</si>
  <si>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</si>
  <si>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</si>
  <si>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</si>
  <si>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</si>
  <si>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</si>
  <si>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</si>
  <si>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</si>
  <si>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</si>
  <si>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</si>
  <si>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</si>
  <si>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</si>
  <si>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</si>
  <si>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</si>
  <si>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</si>
  <si>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</si>
  <si>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</si>
  <si>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</si>
  <si>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</si>
  <si>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</si>
  <si>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</si>
  <si>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</si>
  <si>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</si>
  <si>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</si>
  <si>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</si>
  <si>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</si>
  <si>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</si>
  <si>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</si>
  <si>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</si>
  <si>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</si>
  <si>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</si>
  <si>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</si>
  <si>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</si>
  <si>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</si>
  <si>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</si>
  <si>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</si>
  <si>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</si>
  <si>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</si>
  <si>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</si>
  <si>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</si>
  <si>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</si>
  <si>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</si>
  <si>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</si>
  <si>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</si>
  <si>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</si>
  <si>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</si>
  <si>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</si>
  <si>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</si>
  <si>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</si>
  <si>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</si>
  <si>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</si>
  <si>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</si>
  <si>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</si>
  <si>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</si>
  <si>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</si>
  <si>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</si>
  <si>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</si>
  <si>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</si>
  <si>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</si>
  <si>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</si>
  <si>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</si>
  <si>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</si>
  <si>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</si>
  <si>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</si>
  <si>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</si>
  <si>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</si>
  <si>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</si>
  <si>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</si>
  <si>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</si>
  <si>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</si>
  <si>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</si>
  <si>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</si>
  <si>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</si>
  <si>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</si>
  <si>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</si>
  <si>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</si>
  <si>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</si>
  <si>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</si>
  <si>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</si>
  <si>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</si>
  <si>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</si>
  <si>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</si>
  <si>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</si>
  <si>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</si>
  <si>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</si>
  <si>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</si>
  <si>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</si>
  <si>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</si>
  <si>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</si>
  <si>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</si>
  <si>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</si>
  <si>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</si>
  <si>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</si>
  <si>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</si>
  <si>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</si>
  <si>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</si>
  <si>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</si>
  <si>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</si>
  <si>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</si>
  <si>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</si>
  <si>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</si>
  <si>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</si>
  <si>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</si>
  <si>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</si>
  <si>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</si>
  <si>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</si>
  <si>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</si>
  <si>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</si>
  <si>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</si>
  <si>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</si>
  <si>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</si>
  <si>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</si>
  <si>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</si>
  <si>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</si>
  <si>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</si>
  <si>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</si>
  <si>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</si>
  <si>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</si>
  <si>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</si>
  <si>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</si>
  <si>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</si>
  <si>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</si>
  <si>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</si>
  <si>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</si>
  <si>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</si>
  <si>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</si>
  <si>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</si>
  <si>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at site TS</t>
  </si>
  <si>
    <t>PCM-20251101-00001832</t>
  </si>
  <si>
    <t>EM team at site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</si>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</sst>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G16" sqref="G1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300.04321180555417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45962.99163773148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45962.99163773148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45962.99163773148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45962.99163773148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45962.99163773148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45962.99163773148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45962.99163773148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45962.99163773148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45962.99163773148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45962.99163773148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45962.99163773148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45962.99163773148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45962.99163773148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45962.99163773148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45962.99163773148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45962.99163773148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45962.99163773148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45962.99163773148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45962.99163773148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45962.99163773148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45962.99163773148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45962.99163773148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45962.99163773148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45962.99163773148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45962.99163773148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45962.99163773148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45962.99163773148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45962.99163773148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45962.99163773148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45962.99163773148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45962.99163773148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45962.99163773148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45962.99163773148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45962.99163773148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45962.99163773148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45962.99163773148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45962.99163773148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45962.99163773148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45962.99163773148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45962.99163773148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45962.99163773148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45962.99163773148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45962.99163773148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45962.99163773148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45962.99163773148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45962.99163773148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45962.99163773148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45962.99163773148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45962.99163773148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45962.99163773148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45962.99163773148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45962.99163773148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45962.99163773148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45962.99163773148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45962.99163773148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45962.99163773148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45962.99163773148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45962.99163773148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45962.99163773148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45962.99163773148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45962.99163773148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45962.99163773148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45962.99163773148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45962.99163773148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45962.99163773148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45962.99163773148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45962.99163773148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45962.99163773148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45962.99163773148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45962.99163773148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45962.99163773148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45962.99163773148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45962.99163773148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45962.99163773148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45962.99163773148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45962.99163773148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45962.99163773148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45962.99163773148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45962.99163773148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45962.99163773148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45962.99163773148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45962.99163773148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45962.99163773148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45962.99163773148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45962.99163773148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45962.99163773148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45962.99163773148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45962.99163773148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45962.99163773148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45962.99163773148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45962.99163773148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45962.99163773148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45962.99163773148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45962.99163773148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45962.99163773148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45962.99163773148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45962.99163773148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45962.99163773148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45962.99163773148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45962.99163773148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45962.99163773148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45962.99163773148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45962.99163773148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45962.99163773148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45962.99163773148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45962.99163773148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45962.99163773148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45962.99163773148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45962.99163773148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45962.99163773148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45962.99163773148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45962.99163773148</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45962.99163773148</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45962.99163773148</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45962.99163773148</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45962.99163773148</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45962.99163773148</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968D9AEA-0137-47DF-9BBD-5B4A621D50A9}"/>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K10" sqref="K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137.99179976851883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4.2495543981494848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45962.99163773148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0.1378530092551955</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45962.99163773148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45962.99163773148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45962.99163773148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45962.99163773148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45962.99163773148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45962.99163773148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45962.99163773148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45962.99163773148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45962.99163773148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45962.99163773148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45962.99163773148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45962.99163773148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45962.99163773148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45962.99163773148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45962.99163773148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45962.99163773148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45962.99163773148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45962.99163773148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45962.99163773148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45962.99163773148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45962.99163773148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45962.99163773148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45962.99163773148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45962.99163773148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45962.99163773148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45962.99163773148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45962.99163773148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45962.99163773148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45962.99163773148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45962.99163773148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45962.99163773148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45962.99163773148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45962.99163773148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45962.99163773148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45962.99163773148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45962.99163773148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45962.99163773148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45962.99163773148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45962.99163773148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45962.99163773148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45962.99163773148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45962.99163773148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45962.99163773148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45962.99163773148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45962.99163773148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45962.99163773148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45962.99163773148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45962.99163773148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45962.99163773148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45962.99163773148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45962.99163773148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45962.99163773148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45962.99163773148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45962.99163773148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45962.99163773148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45962.99163773148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45962.99163773148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45962.99163773148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45962.99163773148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45962.99163773148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45962.99163773148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45962.99163773148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45962.99163773148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45962.99163773148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45962.99163773148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45962.99163773148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45962.99163773148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45962.99163773148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45962.99163773148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45962.99163773148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45962.99163773148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45962.99163773148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45962.99163773148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45962.99163773148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45962.99163773148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45962.99163773148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45962.99163773148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45962.99163773148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45962.99163773148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45962.99163773148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45962.99163773148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45962.99163773148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45962.99163773148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45962.99163773148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45962.99163773148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45962.99163773148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45962.99163773148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45962.99163773148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45962.99163773148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45962.99163773148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45962.99163773148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45962.99163773148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45962.99163773148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45962.99163773148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45962.99163773148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45962.99163773148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45962.99163773148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45962.99163773148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45962.99163773148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45962.99163773148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45962.99163773148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45962.99163773148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45962.99163773148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45962.99163773148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45962.99163773148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45962.99163773148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45962.99163773148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45962.99163773148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45962.99163773148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45962.99163773148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45962.99163773148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45962.99163773148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45962.99163773148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45962.99163773148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45962.99163773148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45962.99163773148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45962.99163773148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45962.99163773148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45962.99163773148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45962.99163773148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45962.99163773148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45962.99163773148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45962.99163773148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45962.99163773148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45962.99163773148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45962.99163773148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45962.99163773148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45962.99163773148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45962.99163773148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45962.99163773148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45962.99163773148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45962.99163773148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45962.99163773148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45962.99163773148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45962.99163773148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45962.99163773148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45962.99163773148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45962.99163773148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45962.99163773148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45962.99163773148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45962.99163773148</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45962.99163773148</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45962.99163773148</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45962.99163773148</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2">
        <v>45962.933206018519</v>
      </c>
      <c r="G2" s="21">
        <f t="shared" ref="G2:G46" ca="1" si="0">IFERROR(NOW()-F2,"-")</f>
        <v>5.8431712961464655E-2</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ca="1">IFERROR(NOW()-F3,"-")</f>
        <v>45962.99163773148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45962.99163773148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45962.99163773148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45962.99163773148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45962.99163773148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45962.99163773148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45962.99163773148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45962.99163773148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45962.99163773148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45962.99163773148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45962.99163773148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45962.99163773148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45962.99163773148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45962.99163773148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45962.99163773148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45962.99163773148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45962.99163773148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45962.99163773148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45962.99163773148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45962.99163773148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45962.99163773148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45962.99163773148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45962.99163773148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45962.99163773148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45962.99163773148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45962.99163773148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45962.99163773148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45962.99163773148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45962.99163773148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45962.99163773148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45962.99163773148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45962.99163773148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45962.99163773148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45962.99163773148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45962.99163773148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45962.99163773148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45962.99163773148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45962.99163773148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45962.99163773148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45962.99163773148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45962.99163773148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45962.99163773148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45962.99163773148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45962.99163773148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45962.99163773148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45962.99163773148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45962.99163773148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45962.99163773148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45962.99163773148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45962.99163773148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45962.99163773148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45962.99163773148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45962.99163773148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45962.99163773148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45962.99163773148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45962.99163773148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45962.99163773148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45962.99163773148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45962.99163773148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45962.99163773148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45962.99163773148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45962.99163773148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45962.99163773148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45962.99163773148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45962.99163773148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45962.99163773148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45962.99163773148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45962.99163773148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45962.99163773148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45962.99163773148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45962.99163773148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45962.99163773148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45962.99163773148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45962.99163773148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45962.99163773148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45962.99163773148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45962.99163773148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45962.99163773148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45962.99163773148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45962.99163773148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45962.99163773148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45962.99163773148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45962.99163773148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45962.99163773148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45962.99163773148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45962.99163773148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45962.99163773148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45962.99163773148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45962.99163773148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45962.99163773148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45962.99163773148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45962.99163773148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45962.99163773148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45962.99163773148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45962.99163773148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45962.99163773148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45962.99163773148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45962.99163773148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45962.99163773148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45962.99163773148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45962.99163773148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45962.99163773148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45962.99163773148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45962.99163773148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45962.99163773148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45962.99163773148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45962.99163773148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45962.99163773148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45962.99163773148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45962.99163773148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45962.99163773148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45962.99163773148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45962.99163773148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45962.99163773148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45962.99163773148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45962.99163773148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45962.99163773148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45962.99163773148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45962.99163773148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45962.99163773148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45962.99163773148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45962.99163773148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45962.99163773148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45962.99163773148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45962.99163773148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45962.99163773148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45962.99163773148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45962.99163773148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45962.99163773148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45962.99163773148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45962.99163773148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45962.99163773148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45962.99163773148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45962.99163773148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45962.99163773148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45962.99163773148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45962.99163773148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45962.99163773148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45962.99163773148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45962.99163773148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45962.99163773148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45962.99163773148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45962.99163773148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45962.99163773148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45962.99163773148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45962.99163773148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45962.99163773148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45962.99163773148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45962.99163773148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45962.99163773148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45962.99163773148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45962.99163773148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45962.99163773148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45962.99163773148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45962.99163773148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45962.99163773148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45962.99163773148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45962.99163773148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45962.99163773148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45962.99163773148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45962.99163773148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45962.99163773148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45962.99163773148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45962.99163773148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45962.99163773148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45962.99163773148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45962.99163773148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45962.99163773148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45962.99163773148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45962.99163773148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45962.99163773148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45962.99163773148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45962.99163773148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45962.99163773148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45962.99163773148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45962.99163773148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45962.99163773148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45962.99163773148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45962.99163773148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45962.99163773148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45962.99163773148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45962.99163773148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45962.99163773148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45962.99163773148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45962.99163773148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45962.99163773148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45962.99163773148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45962.99163773148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45962.99163773148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45962.99163773148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45962.99163773148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45962.99163773148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45962.99163773148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45962.99163773148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45962.99163773148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45962.99163773148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45962.99163773148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45962.99163773148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45962.99163773148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45962.99163773148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45962.99163773148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45962.99163773148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45962.99163773148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45962.99163773148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45962.99163773148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45962.99163773148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45962.99163773148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45962.99163773148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45962.99163773148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45962.99163773148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45962.99163773148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45962.99163773148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45962.99163773148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45962.99163773148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45962.99163773148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45962.99163773148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45962.99163773148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45962.99163773148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45962.99163773148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45962.99163773148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45962.99163773148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45962.99163773148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45962.99163773148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45962.99163773148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45962.99163773148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45962.99163773148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45962.99163773148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45962.99163773148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45962.99163773148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45962.99163773148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45962.99163773148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45962.99163773148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45962.99163773148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45962.99163773148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45962.99163773148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45962.99163773148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45962.99163773148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45962.99163773148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45962.99163773148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45962.99163773148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45962.99163773148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45962.99163773148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45962.99163773148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45962.99163773148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45962.99163773148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45962.99163773148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45962.99163773148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45962.99163773148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45962.99163773148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45962.99163773148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45962.99163773148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45962.99163773148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45962.99163773148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45962.99163773148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45962.99163773148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45962.99163773148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45962.99163773148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45962.99163773148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45962.99163773148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45962.99163773148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45962.99163773148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45962.99163773148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45962.99163773148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45962.99163773148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45962.99163773148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45962.99163773148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45962.99163773148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45962.99163773148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45962.99163773148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45962.99163773148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45962.99163773148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45962.99163773148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45962.99163773148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45962.99163773148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45962.99163773148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45962.99163773148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45962.99163773148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45962.99163773148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45962.99163773148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45962.99163773148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45962.99163773148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45962.99163773148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45962.99163773148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45962.99163773148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45962.99163773148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45962.99163773148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45962.99163773148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45962.99163773148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45962.99163773148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45962.99163773148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45962.99163773148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45962.99163773148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45962.99163773148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45962.99163773148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45962.99163773148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45962.99163773148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45962.99163773148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45962.99163773148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45962.99163773148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45962.99163773148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45962.99163773148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45962.99163773148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45962.99163773148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45962.99163773148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45962.99163773148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45962.99163773148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45962.99163773148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45962.99163773148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45962.99163773148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45962.99163773148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45962.99163773148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45962.99163773148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45962.99163773148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45962.99163773148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45962.99163773148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45962.99163773148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45962.99163773148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45962.99163773148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45962.99163773148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45962.99163773148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45962.99163773148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45962.99163773148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45962.99163773148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45962.99163773148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45962.99163773148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45962.99163773148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45962.99163773148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45962.99163773148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45962.99163773148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45962.99163773148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45962.99163773148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45962.99163773148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45962.99163773148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45962.99163773148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45962.99163773148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45962.99163773148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45962.99163773148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45962.99163773148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45962.99163773148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45962.99163773148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45962.99163773148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45962.99163773148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45962.99163773148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45962.99163773148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45962.99163773148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45962.99163773148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45962.99163773148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45962.99163773148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45962.99163773148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45962.99163773148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45962.99163773148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45962.99163773148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45962.99163773148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45962.99163773148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45962.99163773148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45962.99163773148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45962.99163773148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45962.99163773148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45962.99163773148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45962.99163773148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45962.99163773148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45962.99163773148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45962.99163773148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45962.99163773148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45962.99163773148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45962.99163773148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45962.99163773148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45962.99163773148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45962.99163773148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45962.99163773148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45962.99163773148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45962.99163773148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45962.99163773148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45962.99163773148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45962.99163773148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45962.99163773148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45962.99163773148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45962.99163773148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45962.99163773148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45962.99163773148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45962.99163773148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45962.99163773148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45962.99163773148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45962.99163773148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45962.99163773148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45962.99163773148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45962.99163773148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45962.99163773148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45962.99163773148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45962.99163773148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45962.99163773148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45962.99163773148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45962.99163773148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45962.99163773148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45962.99163773148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45962.99163773148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45962.99163773148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45962.99163773148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45962.99163773148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45962.99163773148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45962.99163773148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45962.99163773148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45962.99163773148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45962.99163773148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45962.99163773148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45962.99163773148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45962.99163773148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45962.99163773148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45962.99163773148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45962.99163773148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45962.99163773148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45962.99163773148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45962.99163773148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45962.99163773148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45962.99163773148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45962.99163773148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45962.99163773148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45962.99163773148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45962.99163773148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45962.99163773148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45962.99163773148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45962.99163773148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45962.99163773148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45962.99163773148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45962.99163773148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45962.99163773148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45962.99163773148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45962.99163773148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45962.99163773148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45962.99163773148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45962.99163773148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45962.99163773148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45962.99163773148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45962.99163773148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45962.99163773148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45962.99163773148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45962.99163773148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45962.99163773148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45962.99163773148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45962.99163773148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45962.99163773148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45962.99163773148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45962.99163773148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45962.99163773148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45962.99163773148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45962.99163773148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45962.99163773148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45962.99163773148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45962.99163773148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45962.99163773148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45962.99163773148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45962.99163773148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45962.99163773148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45962.99163773148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45962.99163773148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45962.99163773148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45962.99163773148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45962.99163773148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45962.99163773148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45962.99163773148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45962.99163773148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45962.99163773148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45962.99163773148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45962.99163773148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45962.99163773148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45962.99163773148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45962.99163773148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45962.99163773148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45962.99163773148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45962.99163773148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45962.99163773148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45962.99163773148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45962.99163773148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45962.99163773148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45962.99163773148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45962.99163773148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45962.99163773148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45962.99163773148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45962.99163773148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45962.99163773148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45962.99163773148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45962.99163773148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45962.99163773148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45962.99163773148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45962.99163773148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45962.99163773148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45962.99163773148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45962.99163773148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45962.99163773148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45962.99163773148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45962.99163773148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45962.99163773148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45962.99163773148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45962.99163773148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45962.99163773148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45962.99163773148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45962.99163773148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45962.99163773148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45962.99163773148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45962.99163773148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45962.99163773148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45962.99163773148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45962.99163773148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45962.99163773148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45962.99163773148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45962.99163773148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45962.99163773148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45962.99163773148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45962.99163773148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45962.99163773148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45962.99163773148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45962.99163773148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45962.99163773148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45962.99163773148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45962.99163773148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45962.99163773148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45962.99163773148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45962.99163773148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45962.99163773148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45962.99163773148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45962.99163773148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45962.99163773148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45962.99163773148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45962.99163773148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45962.99163773148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45962.99163773148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45962.99163773148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45962.99163773148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45962.99163773148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45962.99163773148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45962.99163773148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45962.99163773148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45962.99163773148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45962.99163773148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45962.99163773148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45962.99163773148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45962.99163773148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45962.99163773148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45962.99163773148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45962.99163773148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45962.99163773148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45962.99163773148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45962.99163773148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45962.99163773148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45962.99163773148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45962.99163773148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45962.99163773148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45962.99163773148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45962.99163773148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45962.99163773148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45962.99163773148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45962.99163773148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45962.99163773148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45962.99163773148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45962.99163773148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45962.99163773148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45962.99163773148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45962.99163773148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45962.99163773148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45962.99163773148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45962.99163773148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45962.99163773148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45962.99163773148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45962.99163773148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45962.99163773148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45962.99163773148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45962.99163773148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45962.99163773148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45962.99163773148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45962.99163773148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45962.99163773148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45962.99163773148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45962.99163773148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45962.99163773148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45962.99163773148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45962.99163773148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45962.99163773148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45962.99163773148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45962.99163773148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45962.99163773148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45962.99163773148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45962.99163773148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45962.99163773148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45962.99163773148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45962.99163773148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45962.99163773148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45962.99163773148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45962.99163773148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45962.99163773148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45962.99163773148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45962.99163773148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45962.99163773148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45962.99163773148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45962.99163773148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45962.99163773148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45962.99163773148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45962.99163773148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45962.99163773148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45962.99163773148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45962.99163773148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45962.99163773148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45962.99163773148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45962.99163773148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45962.99163773148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45962.99163773148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45962.99163773148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45962.99163773148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45962.99163773148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45962.99163773148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45962.99163773148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45962.99163773148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45962.99163773148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45962.99163773148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45962.99163773148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45962.99163773148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45962.99163773148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45962.99163773148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45962.99163773148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45962.99163773148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45962.99163773148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45962.99163773148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45962.99163773148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45962.99163773148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45962.99163773148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45962.99163773148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45962.99163773148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45962.99163773148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45962.99163773148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45962.99163773148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45962.99163773148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45962.99163773148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45962.99163773148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45962.99163773148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45962.99163773148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45962.99163773148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45962.99163773148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45962.99163773148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45962.99163773148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45962.99163773148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45962.99163773148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45962.99163773148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45962.99163773148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45962.99163773148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45962.99163773148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45962.99163773148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45962.99163773148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45962.99163773148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45962.99163773148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45962.99163773148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45962.99163773148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45962.99163773148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45962.99163773148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45962.99163773148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45962.99163773148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45962.99163773148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45962.99163773148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45962.99163773148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45962.99163773148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45962.99163773148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45962.99163773148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45962.99163773148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45962.99163773148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45962.99163773148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45962.99163773148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45962.99163773148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45962.99163773148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45962.99163773148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45962.99163773148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45962.99163773148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45962.99163773148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45962.99163773148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45962.99163773148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45962.99163773148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45962.99163773148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45962.99163773148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45962.99163773148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45962.99163773148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45962.99163773148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45962.99163773148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45962.99163773148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45962.99163773148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45962.99163773148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45962.99163773148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45962.99163773148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45962.99163773148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45962.99163773148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45962.99163773148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45962.99163773148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45962.99163773148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45962.99163773148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45962.99163773148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45962.99163773148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45962.99163773148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45962.99163773148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45962.99163773148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45962.99163773148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45962.99163773148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45962.99163773148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45962.99163773148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45962.99163773148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45962.99163773148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45962.99163773148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45962.99163773148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45962.99163773148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45962.99163773148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45962.99163773148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45962.99163773148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45962.99163773148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45962.99163773148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45962.99163773148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45962.99163773148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45962.99163773148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45962.99163773148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45962.99163773148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45962.99163773148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45962.99163773148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45962.99163773148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45962.99163773148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45962.99163773148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45962.99163773148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45962.99163773148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45962.99163773148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45962.99163773148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45962.99163773148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45962.99163773148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45962.99163773148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45962.99163773148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45962.99163773148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45962.99163773148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45962.99163773148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45962.99163773148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45962.99163773148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45962.99163773148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45962.99163773148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45962.99163773148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45962.99163773148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45962.99163773148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45962.99163773148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45962.99163773148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45962.99163773148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45962.99163773148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45962.99163773148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45962.99163773148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45962.99163773148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45962.99163773148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45962.99163773148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45962.99163773148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45962.99163773148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45962.99163773148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45962.99163773148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45962.99163773148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45962.99163773148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45962.99163773148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45962.99163773148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45962.99163773148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45962.99163773148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45962.99163773148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45962.99163773148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45962.99163773148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45962.99163773148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45962.99163773148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45962.99163773148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45962.99163773148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45962.99163773148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45962.99163773148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45962.99163773148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45962.99163773148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45962.99163773148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45962.99163773148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45962.99163773148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45962.99163773148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45962.99163773148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45962.99163773148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45962.99163773148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45962.99163773148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45962.99163773148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45962.99163773148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45962.99163773148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45962.99163773148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45962.99163773148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45962.99163773148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45962.99163773148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45962.99163773148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45962.99163773148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45962.99163773148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45962.99163773148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45962.99163773148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45962.99163773148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45962.99163773148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45962.99163773148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45962.99163773148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45962.99163773148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45962.99163773148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45962.99163773148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45962.99163773148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45962.99163773148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45962.99163773148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45962.99163773148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45962.99163773148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45962.99163773148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45962.99163773148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45962.99163773148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45962.99163773148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45962.99163773148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45962.99163773148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45962.99163773148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45962.99163773148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45962.99163773148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45962.99163773148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45962.99163773148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45962.99163773148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45962.99163773148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45962.99163773148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45962.99163773148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45962.99163773148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45962.99163773148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45962.99163773148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45962.99163773148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45962.99163773148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45962.99163773148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45962.99163773148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45962.99163773148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45962.99163773148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45962.99163773148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45962.99163773148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45962.99163773148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45962.99163773148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45962.99163773148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45962.99163773148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45962.99163773148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45962.99163773148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45962.99163773148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45962.99163773148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45962.99163773148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45962.99163773148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45962.99163773148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45962.99163773148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45962.99163773148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45962.99163773148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45962.99163773148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45962.99163773148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45962.99163773148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45962.99163773148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45962.99163773148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45962.99163773148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45962.99163773148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45962.99163773148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45962.99163773148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45962.99163773148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45962.99163773148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45962.99163773148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45962.99163773148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45962.99163773148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45962.99163773148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45962.99163773148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45962.99163773148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45962.99163773148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45962.99163773148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45962.99163773148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45962.99163773148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45962.99163773148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45962.99163773148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45962.99163773148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45962.99163773148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45962.99163773148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45962.99163773148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45962.99163773148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45962.99163773148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45962.99163773148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45962.99163773148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45962.99163773148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45962.99163773148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45962.99163773148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45962.99163773148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45962.99163773148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45962.99163773148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45962.99163773148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45962.99163773148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45962.99163773148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45962.99163773148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45962.99163773148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45962.99163773148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45962.99163773148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45962.99163773148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45962.99163773148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45962.99163773148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45962.99163773148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45962.99163773148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45962.99163773148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45962.99163773148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45962.99163773148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45962.99163773148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45962.99163773148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45962.99163773148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45962.99163773148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45962.99163773148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45962.99163773148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45962.99163773148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45962.99163773148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45962.99163773148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45962.99163773148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45962.99163773148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45962.99163773148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45962.99163773148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45962.99163773148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45962.99163773148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45962.99163773148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45962.99163773148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45962.99163773148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45962.99163773148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45962.99163773148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45962.99163773148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45962.99163773148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45962.99163773148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45962.99163773148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45962.99163773148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45962.99163773148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45962.99163773148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45962.99163773148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45962.99163773148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45962.99163773148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45962.99163773148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45962.99163773148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45962.99163773148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45962.99163773148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45962.99163773148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45962.99163773148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45962.99163773148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45962.99163773148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45962.99163773148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45962.99163773148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45962.99163773148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45962.99163773148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45962.99163773148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45962.99163773148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45962.99163773148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45962.99163773148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45962.99163773148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45962.99163773148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45962.99163773148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45962.99163773148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45962.99163773148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45962.99163773148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45962.99163773148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45962.99163773148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45962.99163773148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45962.99163773148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45962.99163773148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45962.99163773148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45962.99163773148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45962.99163773148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45962.99163773148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45962.99163773148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45962.99163773148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45962.99163773148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45962.99163773148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45962.99163773148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45962.99163773148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45962.99163773148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45962.99163773148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45962.99163773148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45962.99163773148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45962.99163773148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45962.99163773148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45962.99163773148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45962.99163773148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45962.99163773148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45962.99163773148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45962.99163773148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45962.99163773148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45962.99163773148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45962.99163773148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45962.99163773148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45962.99163773148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45962.99163773148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45962.99163773148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45962.99163773148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45962.99163773148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45962.99163773148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45962.99163773148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45962.99163773148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45962.99163773148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45962.99163773148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45962.99163773148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45962.99163773148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45962.99163773148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45962.99163773148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45962.99163773148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45962.99163773148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45962.99163773148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45962.99163773148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45962.99163773148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45962.99163773148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45962.99163773148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45962.99163773148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45962.99163773148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45962.99163773148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45962.99163773148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45962.99163773148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45962.99163773148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45962.99163773148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45962.99163773148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45962.99163773148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45962.99163773148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45962.99163773148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45962.99163773148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45962.99163773148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45962.99163773148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45962.99163773148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45962.99163773148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45962.99163773148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45962.99163773148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45962.99163773148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45962.99163773148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45962.99163773148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45962.99163773148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45962.99163773148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45962.99163773148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45962.99163773148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45962.99163773148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45962.99163773148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45962.99163773148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45962.99163773148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45962.99163773148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45962.99163773148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45962.99163773148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45962.99163773148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45962.99163773148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45962.99163773148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45962.99163773148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45962.99163773148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45962.99163773148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45962.99163773148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45962.99163773148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45962.99163773148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45962.99163773148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45962.99163773148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45962.99163773148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45962.99163773148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45962.99163773148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45962.99163773148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45962.99163773148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45962.99163773148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45962.99163773148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45962.99163773148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45962.99163773148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45962.99163773148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45962.99163773148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45962.99163773148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45962.99163773148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45962.99163773148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45962.99163773148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45962.99163773148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45962.99163773148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45962.99163773148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45962.99163773148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45962.99163773148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45962.99163773148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45962.99163773148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45962.99163773148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45962.99163773148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45962.99163773148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45962.99163773148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45962.99163773148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45962.99163773148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45962.99163773148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45962.99163773148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45962.99163773148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45962.99163773148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45962.99163773148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45962.99163773148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45962.99163773148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45962.99163773148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45962.99163773148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45962.99163773148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45962.99163773148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45962.99163773148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45962.99163773148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45962.99163773148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45962.99163773148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45962.99163773148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45962.99163773148</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45962.99163773148</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259.5109201388841</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2.0228877314802958</v>
      </c>
      <c r="H3" s="122">
        <v>45960.963101851848</v>
      </c>
      <c r="I3" s="118" t="str">
        <f>IFERROR(VLOOKUP(D3,DB!A:F,6,0),"")</f>
        <v>SCECO</v>
      </c>
      <c r="J3" s="118" t="str">
        <f>IFERROR(VLOOKUP(D3,DB!A:G,7,0),"")</f>
        <v>Weak</v>
      </c>
      <c r="K3" s="124" t="s">
        <v>39117</v>
      </c>
      <c r="L3" s="120" t="str">
        <f>IFERROR(VLOOKUP(D3,DB!A:I,9,0),"")</f>
        <v>Latis</v>
      </c>
    </row>
    <row r="4" spans="1:16" ht="15" customHeight="1">
      <c r="A4" s="118" t="s">
        <v>39118</v>
      </c>
      <c r="B4" s="118" t="str">
        <f>IFERROR(VLOOKUP(D4,DB!A:K,11,0),"")</f>
        <v>R4</v>
      </c>
      <c r="C4" s="119">
        <v>1</v>
      </c>
      <c r="D4" s="120" t="s">
        <v>37283</v>
      </c>
      <c r="E4" s="97" t="s">
        <v>39021</v>
      </c>
      <c r="F4" s="122">
        <v>45962.983206018522</v>
      </c>
      <c r="G4" s="123">
        <f ca="1">IFERROR(NOW()-F4,"")</f>
        <v>8.4317129585542716E-3</v>
      </c>
      <c r="H4" s="122">
        <v>45962.977384259262</v>
      </c>
      <c r="I4" s="118" t="str">
        <f>IFERROR(VLOOKUP(D4,DB!A:F,6,0),"")</f>
        <v>Generator-SG</v>
      </c>
      <c r="J4" s="118" t="str">
        <f>IFERROR(VLOOKUP(D4,DB!A:G,7,0),"")</f>
        <v>Vandalized</v>
      </c>
      <c r="K4" s="124" t="s">
        <v>39119</v>
      </c>
      <c r="L4" s="120" t="str">
        <f>IFERROR(VLOOKUP(D4,DB!A:I,9,0),"")</f>
        <v>Latis</v>
      </c>
    </row>
    <row r="5" spans="1:16" ht="15" customHeight="1">
      <c r="A5" s="118"/>
      <c r="B5" s="118" t="str">
        <f>IFERROR(VLOOKUP(D5,DB!A:K,11,0),"")</f>
        <v/>
      </c>
      <c r="C5" s="119"/>
      <c r="D5" s="120"/>
      <c r="E5" s="97" t="s">
        <v>39021</v>
      </c>
      <c r="F5" s="122"/>
      <c r="G5" s="123">
        <f ca="1">IFERROR(NOW()-F5,"")</f>
        <v>45962.99163773148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45962.99163773148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45962.99163773148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45962.99163773148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45962.99163773148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45962.99163773148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45962.99163773148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45962.99163773148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45962.99163773148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45962.99163773148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45962.99163773148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45962.99163773148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45962.99163773148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45962.99163773148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45962.99163773148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45962.99163773148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45962.99163773148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45962.99163773148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45962.99163773148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45962.99163773148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45962.99163773148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45962.99163773148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45962.99163773148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45962.99163773148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45962.99163773148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45962.99163773148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45962.99163773148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45962.99163773148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45962.99163773148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45962.99163773148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45962.99163773148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45962.99163773148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45962.99163773148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45962.99163773148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45962.99163773148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45962.99163773148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45962.99163773148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45962.99163773148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45962.99163773148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45962.99163773148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45962.99163773148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45962.99163773148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45962.99163773148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45962.99163773148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45962.99163773148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45962.99163773148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45962.99163773148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45962.99163773148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45962.99163773148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45962.99163773148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45962.99163773148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45962.99163773148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45962.99163773148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45962.99163773148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45962.99163773148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45962.99163773148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45962.99163773148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45962.99163773148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45962.99163773148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45962.99163773148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45962.99163773148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45962.99163773148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45962.99163773148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45962.99163773148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45962.99163773148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45962.99163773148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45962.99163773148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45962.99163773148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45962.99163773148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45962.99163773148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45962.99163773148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45962.99163773148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45962.99163773148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45962.99163773148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45962.99163773148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45962.99163773148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45962.99163773148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45962.99163773148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45962.99163773148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45962.99163773148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45962.99163773148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45962.99163773148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45962.99163773148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45962.99163773148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45962.99163773148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45962.99163773148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45962.99163773148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45962.99163773148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45962.99163773148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45962.99163773148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45962.99163773148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45962.99163773148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45962.99163773148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45962.99163773148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45962.99163773148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45962.99163773148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45962.99163773148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45962.99163773148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45962.99163773148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45962.99163773148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45962.99163773148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45962.99163773148</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45962.99163773148</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45962.99163773148</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45962.99163773148</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45962.99163773148</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tabSelected="1"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71.159577546291985</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36.802760416663659</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14.330526620367891</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45962.99163773148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45962.99163773148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45962.99163773148</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45962.99163773148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45962.99163773148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45962.99163773148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45962.99163773148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45962.99163773148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45962.99163773148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45962.99163773148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45962.99163773148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45962.99163773148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45962.99163773148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45962.99163773148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45962.99163773148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45962.99163773148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45962.99163773148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45962.99163773148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45962.99163773148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45962.99163773148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45962.99163773148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45962.99163773148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45962.99163773148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45962.99163773148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45962.99163773148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45962.99163773148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45962.99163773148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45962.99163773148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45962.99163773148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45962.99163773148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45962.99163773148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45962.99163773148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45962.99163773148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45962.99163773148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45962.99163773148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45962.99163773148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45962.99163773148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45962.99163773148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45962.99163773148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45962.99163773148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45962.99163773148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45962.99163773148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45962.99163773148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45962.99163773148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45962.99163773148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45962.99163773148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45962.99163773148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45962.99163773148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45962.99163773148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45962.99163773148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45962.99163773148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45962.99163773148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45962.99163773148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45962.99163773148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45962.99163773148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45962.99163773148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45962.99163773148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45962.99163773148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45962.99163773148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45962.99163773148</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45962.99163773148</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45962.99163773148</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45962.99163773148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45962.99163773148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45962.99163773148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45962.99163773148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45962.99163773148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45962.99163773148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45962.99163773148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45962.99163773148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45962.99163773148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45962.99163773148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45962.99163773148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45962.99163773148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45962.99163773148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45962.99163773148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45962.99163773148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45962.99163773148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45962.99163773148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45962.99163773148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45962.99163773148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45962.99163773148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45962.99163773148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45962.99163773148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45962.99163773148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45962.99163773148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45962.99163773148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45962.99163773148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45962.99163773148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45962.99163773148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45962.99163773148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45962.99163773148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45962.99163773148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45962.99163773148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45962.99163773148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45962.99163773148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45962.99163773148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45962.99163773148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45962.99163773148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45962.99163773148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45962.99163773148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45962.99163773148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45962.99163773148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45962.99163773148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45962.99163773148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45962.99163773148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45962.99163773148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45962.99163773148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45962.99163773148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45962.99163773148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45962.99163773148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45962.99163773148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45962.99163773148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45962.99163773148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45962.99163773148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45962.99163773148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45962.99163773148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45962.99163773148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45962.99163773148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45962.99163773148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45962.99163773148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45962.99163773148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45962.99163773148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45962.99163773148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45962.99163773148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45962.99163773148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45962.99163773148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45962.99163773148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45962.99163773148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45962.99163773148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45962.99163773148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45962.99163773148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45962.99163773148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45962.99163773148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45962.99163773148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45962.99163773148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45962.99163773148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45962.99163773148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45962.99163773148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45962.99163773148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45962.99163773148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45962.99163773148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45962.99163773148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45962.99163773148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45962.99163773148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45962.99163773148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45962.99163773148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45962.99163773148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45962.99163773148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45962.99163773148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45962.99163773148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45962.99163773148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45962.99163773148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45962.99163773148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45962.99163773148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45962.99163773148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45962.99163773148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45962.99163773148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45962.99163773148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45962.99163773148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45962.99163773148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45962.99163773148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45962.99163773148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45962.99163773148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45962.99163773148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45962.99163773148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45962.99163773148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45962.99163773148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45962.99163773148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45962.99163773148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45962.99163773148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45962.99163773148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45962.99163773148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45962.99163773148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45962.99163773148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45962.99163773148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45962.99163773148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45962.99163773148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45962.99163773148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45962.99163773148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45962.99163773148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45962.99163773148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45962.99163773148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45962.99163773148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45962.99163773148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45962.99163773148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45962.99163773148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45962.99163773148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45962.99163773148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45962.99163773148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45962.99163773148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45962.99163773148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45962.99163773148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45962.99163773148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45962.99163773148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45962.99163773148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45962.99163773148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45962.99163773148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45962.99163773148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45962.99163773148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45962.99163773148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45962.99163773148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45962.99163773148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45962.99163773148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45962.99163773148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45962.99163773148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45962.99163773148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45962.99163773148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45962.99163773148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45962.99163773148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45962.99163773148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45962.99163773148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45962.99163773148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45962.99163773148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45962.99163773148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45962.99163773148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45962.99163773148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45962.99163773148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45962.99163773148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45962.99163773148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45962.99163773148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45962.99163773148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45962.99163773148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45962.99163773148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45962.99163773148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45962.99163773148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45962.99163773148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45962.99163773148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45962.99163773148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45962.99163773148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45962.99163773148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45962.99163773148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45962.99163773148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45962.99163773148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45962.99163773148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45962.99163773148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45962.99163773148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45962.99163773148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45962.99163773148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45962.99163773148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45962.99163773148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45962.99163773148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45962.99163773148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45962.99163773148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45962.99163773148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45962.99163773148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45962.99163773148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45962.99163773148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45962.99163773148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45962.99163773148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45962.99163773148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45962.99163773148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45962.99163773148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45962.99163773148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45962.99163773148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45962.99163773148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45962.99163773148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45962.99163773148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45962.99163773148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45962.99163773148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45962.99163773148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45962.99163773148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45962.99163773148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45962.99163773148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45962.99163773148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45962.99163773148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45962.99163773148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45962.99163773148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45962.99163773148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45962.99163773148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45962.99163773148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45962.99163773148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45962.99163773148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45962.99163773148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45962.99163773148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45962.99163773148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45962.99163773148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45962.99163773148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45962.99163773148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45962.99163773148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45962.99163773148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45962.99163773148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45962.99163773148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45962.99163773148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45962.99163773148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45962.99163773148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45962.99163773148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45962.99163773148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45962.99163773148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45962.99163773148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45962.99163773148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45962.99163773148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45962.99163773148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45962.99163773148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45962.99163773148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45962.99163773148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45962.99163773148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45962.99163773148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45962.99163773148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45962.99163773148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45962.99163773148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45962.99163773148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45962.99163773148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45962.99163773148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45962.99163773148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45962.99163773148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45962.99163773148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45962.99163773148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45962.99163773148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45962.99163773148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45962.99163773148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45962.99163773148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45962.99163773148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45962.99163773148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45962.99163773148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45962.99163773148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45962.99163773148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45962.99163773148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45962.99163773148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45962.99163773148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45962.99163773148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45962.99163773148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45962.99163773148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45962.99163773148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45962.99163773148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45962.99163773148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45962.99163773148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45962.99163773148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45962.99163773148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45962.99163773148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45962.99163773148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45962.99163773148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45962.99163773148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45962.99163773148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45962.99163773148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45962.99163773148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45962.99163773148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45962.99163773148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45962.99163773148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45962.99163773148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45962.99163773148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45962.99163773148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45962.99163773148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45962.99163773148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45962.99163773148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45962.99163773148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45962.99163773148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45962.99163773148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45962.99163773148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45962.99163773148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45962.99163773148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45962.99163773148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45962.99163773148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45962.99163773148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45962.99163773148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45962.99163773148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45962.99163773148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45962.99163773148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45962.99163773148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45962.99163773148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45962.99163773148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45962.99163773148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45962.99163773148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45962.99163773148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45962.99163773148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45962.99163773148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45962.99163773148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45962.99163773148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45962.99163773148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45962.99163773148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45962.99163773148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45962.99163773148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45962.99163773148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45962.99163773148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45962.99163773148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45962.99163773148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45962.99163773148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45962.99163773148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45962.99163773148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45962.99163773148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45962.99163773148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45962.99163773148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45962.99163773148</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45962.99163773148</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45962.99163773148</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45962.99163773148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45962.99163773148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45962.99163773148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45962.99163773148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45962.99163773148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45962.99163773148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45962.99163773148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45962.99163773148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45962.99163773148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45962.99163773148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45962.99163773148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45962.99163773148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45962.99163773148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45962.99163773148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45962.99163773148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45962.99163773148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45962.99163773148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45962.99163773148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45962.99163773148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45962.99163773148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45962.99163773148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45962.99163773148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45962.99163773148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45962.99163773148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45962.99163773148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45962.99163773148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45962.99163773148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45962.99163773148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45962.99163773148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45962.99163773148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45962.99163773148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45962.99163773148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2025-11-01T20:50:29Z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