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31" documentId="120_S{2AC9BD13-BADA-5192-A53E-5A8FF88502F6}" xr6:coauthVersionLast="47" xr6:coauthVersionMax="47" xr10:uidLastSave="{7D432E0B-56E6-4616-978A-377260EA8764}"/>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<sst xmlns="http://schemas.openxmlformats.org/spreadsheetml/2006/main" count="181540" uniqueCount="39147">
  <si>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</si>
  <si>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</si>
  <si>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</si>
  <si>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</si>
  <si>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</si>
  <si>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</si>
  <si>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</si>
  <si>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</si>
  <si>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</si>
  <si>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</si>
  <si>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</si>
  <si>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</si>
  <si>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</si>
  <si>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</si>
  <si>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</si>
  <si>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</si>
  <si>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</si>
  <si>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</si>
  <si>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</si>
  <si>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</si>
  <si>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</si>
  <si>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</si>
  <si>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</si>
  <si>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</si>
  <si>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</si>
  <si>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</si>
  <si>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</si>
  <si>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</si>
  <si>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</si>
  <si>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</si>
  <si>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</si>
  <si>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</si>
  <si>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</si>
  <si>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</si>
  <si>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</si>
  <si>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</si>
  <si>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</si>
  <si>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</si>
  <si>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</si>
  <si>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</si>
  <si>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</si>
  <si>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</si>
  <si>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</si>
  <si>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</si>
  <si>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</si>
  <si>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</si>
  <si>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</si>
  <si>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</si>
  <si>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</si>
  <si>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</si>
  <si>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</si>
  <si>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</si>
  <si>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</si>
  <si>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</si>
  <si>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</si>
  <si>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</si>
  <si>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</si>
  <si>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</si>
  <si>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</si>
  <si>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</si>
  <si>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</si>
  <si>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</si>
  <si>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</si>
  <si>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</si>
  <si>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</si>
  <si>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</si>
  <si>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</si>
  <si>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</si>
  <si>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</si>
  <si>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</si>
  <si>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</si>
  <si>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</si>
  <si>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</si>
  <si>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</si>
  <si>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</si>
  <si>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</si>
  <si>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</si>
  <si>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</si>
  <si>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</si>
  <si>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</si>
  <si>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</si>
  <si>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</si>
  <si>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</si>
  <si>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</si>
  <si>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</si>
  <si>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</si>
  <si>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</si>
  <si>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</si>
  <si>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</si>
  <si>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</si>
  <si>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</si>
  <si>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</si>
  <si>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</si>
  <si>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</si>
  <si>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</si>
  <si>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</si>
  <si>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</si>
  <si>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</si>
  <si>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</si>
  <si>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</si>
  <si>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</si>
  <si>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</si>
  <si>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</si>
  <si>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</si>
  <si>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</si>
  <si>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</si>
  <si>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</si>
  <si>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</si>
  <si>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</si>
  <si>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</si>
  <si>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</si>
  <si>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</si>
  <si>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</si>
  <si>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</si>
  <si>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</si>
  <si>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</si>
  <si>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</si>
  <si>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</si>
  <si>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</si>
  <si>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</si>
  <si>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</si>
  <si>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</si>
  <si>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</si>
  <si>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</si>
  <si>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</si>
  <si>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</si>
  <si>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</si>
  <si>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</si>
  <si>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</si>
  <si>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</si>
  <si>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</si>
  <si>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</si>
  <si>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</si>
  <si>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</si>
  <si>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</si>
  <si>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</si>
  <si>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</si>
  <si>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</si>
  <si>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</si>
  <si>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</si>
  <si>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</si>
  <si>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</si>
  <si>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</si>
  <si>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</si>
  <si>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</si>
  <si>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</si>
  <si>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</si>
  <si>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</si>
  <si>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</si>
  <si>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</si>
  <si>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</si>
  <si>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</si>
  <si>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</si>
  <si>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</si>
  <si>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</si>
  <si>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</si>
  <si>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</si>
  <si>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</si>
  <si>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</si>
  <si>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</si>
  <si>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</si>
  <si>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</si>
  <si>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</si>
  <si>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</si>
  <si>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</si>
  <si>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</si>
  <si>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</si>
  <si>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</si>
  <si>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</si>
  <si>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</si>
  <si>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</si>
  <si>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</si>
  <si>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</si>
  <si>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</si>
  <si>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</si>
  <si>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</si>
  <si>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</si>
  <si>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</si>
  <si>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</si>
  <si>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</si>
  <si>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</si>
  <si>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</si>
  <si>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</si>
  <si>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</si>
  <si>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</si>
  <si>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</si>
  <si>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</si>
  <si>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</si>
  <si>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</si>
  <si>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</si>
  <si>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</si>
  <si>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</si>
  <si>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</si>
  <si>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</si>
  <si>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</si>
  <si>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</si>
  <si>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</si>
  <si>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</si>
  <si>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</si>
  <si>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</si>
  <si>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</si>
  <si>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</si>
  <si>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</si>
  <si>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</si>
  <si>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</si>
  <si>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</si>
  <si>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</si>
  <si>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</si>
  <si>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</si>
  <si>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</si>
  <si>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</si>
  <si>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</si>
  <si>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</si>
  <si>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</si>
  <si>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</si>
  <si>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</si>
  <si>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</si>
  <si>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</si>
  <si>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</si>
  <si>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</si>
  <si>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</si>
  <si>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</si>
  <si>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</si>
  <si>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</si>
  <si>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</si>
  <si>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</si>
  <si>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</si>
  <si>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</si>
  <si>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</si>
  <si>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</si>
  <si>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</si>
  <si>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</si>
  <si>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</si>
  <si>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</si>
  <si>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</si>
  <si>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</si>
  <si>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</si>
  <si>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</si>
  <si>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</si>
  <si>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</si>
  <si>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</si>
  <si>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</si>
  <si>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</si>
  <si>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</si>
  <si>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</si>
  <si>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</si>
  <si>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</si>
  <si>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</si>
  <si>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</si>
  <si>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</si>
  <si>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</si>
  <si>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</si>
  <si>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</si>
  <si>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</si>
  <si>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</si>
  <si>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</si>
  <si>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</si>
  <si>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</si>
  <si>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</si>
  <si>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</si>
  <si>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</si>
  <si>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</si>
  <si>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</si>
  <si>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</si>
  <si>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</si>
  <si>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</si>
  <si>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</si>
  <si>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</si>
  <si>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</si>
  <si>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</si>
  <si>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</si>
  <si>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</si>
  <si>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</si>
  <si>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</si>
  <si>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</si>
  <si>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</si>
  <si>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</si>
  <si>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</si>
  <si>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</si>
  <si>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</si>
  <si>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</si>
  <si>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</si>
  <si>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</si>
  <si>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</si>
  <si>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</si>
  <si>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</si>
  <si>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</si>
  <si>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</si>
  <si>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</si>
  <si>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</si>
  <si>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</si>
  <si>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</si>
  <si>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</si>
  <si>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</si>
  <si>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</si>
  <si>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</si>
  <si>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</si>
  <si>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</si>
  <si>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</si>
  <si>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</si>
  <si>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</si>
  <si>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</si>
  <si>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</si>
  <si>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</si>
  <si>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</si>
  <si>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</si>
  <si>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</si>
  <si>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</si>
  <si>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</si>
  <si>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</si>
  <si>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</si>
  <si>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</si>
  <si>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</si>
  <si>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</si>
  <si>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</si>
  <si>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</si>
  <si>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</si>
  <si>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</si>
  <si>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</si>
  <si>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</si>
  <si>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</si>
  <si>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</si>
  <si>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</si>
  <si>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</si>
  <si>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</si>
  <si>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</si>
  <si>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</si>
  <si>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</si>
  <si>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</si>
  <si>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</si>
  <si>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</si>
  <si>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</si>
  <si>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</si>
  <si>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</si>
  <si>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</si>
  <si>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</si>
  <si>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</si>
  <si>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</si>
  <si>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</si>
  <si>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</si>
  <si>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</si>
  <si>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</si>
  <si>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</si>
  <si>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</si>
  <si>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</si>
  <si>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</si>
  <si>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</si>
  <si>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</si>
  <si>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</si>
  <si>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</si>
  <si>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</si>
  <si>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</si>
  <si>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</si>
  <si>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</si>
  <si>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</si>
  <si>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</si>
  <si>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</si>
  <si>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</si>
  <si>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</si>
  <si>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</si>
  <si>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</si>
  <si>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</si>
  <si>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</si>
  <si>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</si>
  <si>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</si>
  <si>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</si>
  <si>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</si>
  <si>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</si>
  <si>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</si>
  <si>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</si>
  <si>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</si>
  <si>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</si>
  <si>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</si>
  <si>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</si>
  <si>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</si>
  <si>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</si>
  <si>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</si>
  <si>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</si>
  <si>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</si>
  <si>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</si>
  <si>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</si>
  <si>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</si>
  <si>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</si>
  <si>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</si>
  <si>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</si>
  <si>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</si>
  <si>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</si>
  <si>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</si>
  <si>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</si>
  <si>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</si>
  <si>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</si>
  <si>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</si>
  <si>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</si>
  <si>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</si>
  <si>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</si>
  <si>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</si>
  <si>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</si>
  <si>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</si>
  <si>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</si>
  <si>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</si>
  <si>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</si>
  <si>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</si>
  <si>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</si>
  <si>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</si>
  <si>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</si>
  <si>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</si>
  <si>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</si>
  <si>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</si>
  <si>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</si>
  <si>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</si>
  <si>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</si>
  <si>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</si>
  <si>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</si>
  <si>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</si>
  <si>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</si>
  <si>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</si>
  <si>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</si>
  <si>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</si>
  <si>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</si>
  <si>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</si>
  <si>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</si>
  <si>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</si>
  <si>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</si>
  <si>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</si>
  <si>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</si>
  <si>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</si>
  <si>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</si>
  <si>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</si>
  <si>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</si>
  <si>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</si>
  <si>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</si>
  <si>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</si>
  <si>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</si>
  <si>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</si>
  <si>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</si>
  <si>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</si>
  <si>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</si>
  <si>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</si>
  <si>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</si>
  <si>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</si>
  <si>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</si>
  <si>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</si>
  <si>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</si>
  <si>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</si>
  <si>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</si>
  <si>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</si>
  <si>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</si>
  <si>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</si>
  <si>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</si>
  <si>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</si>
  <si>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</si>
  <si>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</si>
  <si>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</si>
  <si>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</si>
  <si>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</si>
  <si>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</si>
  <si>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</si>
  <si>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</si>
  <si>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</si>
  <si>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</si>
  <si>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</si>
  <si>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</si>
  <si>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</si>
  <si>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</si>
  <si>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</si>
  <si>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</si>
  <si>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</si>
  <si>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</si>
  <si>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</si>
  <si>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</si>
  <si>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</si>
  <si>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</si>
  <si>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</si>
  <si>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</si>
  <si>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</si>
  <si>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</si>
  <si>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</si>
  <si>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</si>
  <si>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</si>
  <si>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</si>
  <si>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</si>
  <si>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</si>
  <si>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</si>
  <si>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</si>
  <si>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</si>
  <si>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</si>
  <si>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</si>
  <si>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</si>
  <si>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</si>
  <si>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</si>
  <si>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</si>
  <si>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</si>
  <si>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</si>
  <si>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</si>
  <si>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</si>
  <si>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</si>
  <si>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</si>
  <si>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</si>
  <si>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</si>
  <si>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</si>
  <si>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</si>
  <si>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</si>
  <si>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</si>
  <si>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</si>
  <si>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</si>
  <si>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</si>
  <si>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</si>
  <si>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</si>
  <si>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</si>
  <si>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</si>
  <si>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</si>
  <si>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</si>
  <si>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</si>
  <si>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</si>
  <si>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</si>
  <si>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</si>
  <si>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</si>
  <si>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</si>
  <si>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</si>
  <si>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</si>
  <si>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</si>
  <si>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</si>
  <si>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</si>
  <si>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</si>
  <si>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</si>
  <si>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</si>
  <si>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</si>
  <si>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</si>
  <si>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</si>
  <si>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</si>
  <si>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</si>
  <si>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</si>
  <si>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</si>
  <si>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</si>
  <si>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</si>
  <si>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</si>
  <si>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</si>
  <si>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</si>
  <si>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</si>
  <si>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</si>
  <si>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</si>
  <si>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</si>
  <si>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</si>
  <si>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</si>
  <si>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</si>
  <si>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</si>
  <si>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</si>
  <si>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</si>
  <si>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</si>
  <si>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</si>
  <si>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</si>
  <si>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</si>
  <si>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</si>
  <si>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</si>
  <si>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</si>
  <si>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</si>
  <si>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</si>
  <si>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</si>
  <si>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</si>
  <si>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</si>
  <si>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</si>
  <si>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</si>
  <si>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</si>
  <si>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</si>
  <si>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</si>
  <si>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</si>
  <si>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</si>
  <si>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</si>
  <si>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</si>
  <si>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</si>
  <si>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</si>
  <si>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</si>
  <si>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</si>
  <si>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</si>
  <si>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</si>
  <si>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</si>
  <si>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</si>
  <si>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</si>
  <si>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</si>
  <si>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</si>
  <si>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</si>
  <si>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</si>
  <si>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</si>
  <si>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</si>
  <si>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</si>
  <si>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</si>
  <si>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</si>
  <si>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</si>
  <si>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</si>
  <si>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</si>
  <si>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</si>
  <si>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</si>
  <si>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</si>
  <si>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</si>
  <si>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</si>
  <si>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</si>
  <si>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</si>
  <si>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</si>
  <si>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</si>
  <si>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</si>
  <si>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</si>
  <si>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</si>
  <si>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</si>
  <si>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</si>
  <si>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</si>
  <si>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</si>
  <si>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</si>
  <si>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</si>
  <si>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</si>
  <si>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</si>
  <si>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</si>
  <si>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</si>
  <si>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</si>
  <si>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</si>
  <si>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</si>
  <si>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</si>
  <si>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</si>
  <si>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</si>
  <si>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</si>
  <si>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</si>
  <si>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</si>
  <si>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</si>
  <si>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</si>
  <si>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</si>
  <si>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</si>
  <si>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</si>
  <si>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</si>
  <si>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</si>
  <si>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</si>
  <si>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</si>
  <si>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</si>
  <si>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</si>
  <si>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</si>
  <si>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</si>
  <si>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</si>
  <si>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</si>
  <si>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</si>
  <si>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</si>
  <si>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</si>
  <si>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</si>
  <si>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</si>
  <si>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</si>
  <si>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</si>
  <si>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</si>
  <si>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</si>
  <si>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</si>
  <si>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</si>
  <si>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</si>
  <si>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</si>
  <si>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</si>
  <si>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</si>
  <si>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</si>
  <si>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</si>
  <si>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</si>
  <si>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</si>
  <si>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</si>
  <si>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</si>
  <si>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</si>
  <si>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</si>
  <si>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</si>
  <si>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</si>
  <si>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</si>
  <si>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</si>
  <si>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</si>
  <si>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</si>
  <si>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</si>
  <si>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</si>
  <si>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</si>
  <si>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</si>
  <si>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</si>
  <si>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</si>
  <si>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</si>
  <si>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</si>
  <si>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</si>
  <si>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</si>
  <si>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</si>
  <si>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</si>
  <si>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</si>
  <si>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</si>
  <si>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</si>
  <si>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</si>
  <si>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</si>
  <si>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</si>
  <si>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</si>
  <si>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</si>
  <si>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</si>
  <si>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</si>
  <si>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</si>
  <si>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</si>
  <si>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</si>
  <si>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</si>
  <si>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</si>
  <si>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</si>
  <si>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</si>
  <si>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</si>
  <si>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</si>
  <si>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</si>
  <si>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</si>
  <si>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</si>
  <si>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</si>
  <si>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</si>
  <si>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</si>
  <si>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</si>
  <si>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</si>
  <si>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</si>
  <si>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</si>
  <si>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</si>
  <si>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</si>
  <si>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</si>
  <si>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</si>
  <si>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</si>
  <si>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</si>
  <si>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</si>
  <si>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</si>
  <si>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</si>
  <si>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</si>
  <si>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</si>
  <si>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</si>
  <si>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</si>
  <si>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</si>
  <si>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</si>
  <si>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</si>
  <si>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</si>
  <si>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</si>
  <si>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</si>
  <si>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</si>
  <si>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</si>
  <si>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</si>
  <si>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</si>
  <si>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</si>
  <si>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</si>
  <si>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</si>
  <si>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</si>
  <si>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</si>
  <si>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</si>
  <si>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</si>
  <si>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</si>
  <si>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</si>
  <si>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</si>
  <si>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</si>
  <si>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</si>
  <si>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</si>
  <si>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</si>
  <si>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</si>
  <si>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</si>
  <si>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</si>
  <si>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</si>
  <si>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</si>
  <si>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</si>
  <si>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</si>
  <si>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</si>
  <si>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</si>
  <si>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</si>
  <si>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</si>
  <si>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</si>
  <si>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</si>
  <si>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</si>
  <si>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</si>
  <si>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</si>
  <si>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</si>
  <si>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</si>
  <si>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</si>
  <si>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</si>
  <si>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</si>
  <si>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</si>
  <si>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</si>
  <si>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</si>
  <si>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</si>
  <si>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</si>
  <si>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</si>
  <si>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</si>
  <si>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</si>
  <si>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</si>
  <si>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</si>
  <si>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</si>
  <si>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</si>
  <si>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</si>
  <si>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</si>
  <si>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</si>
  <si>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</si>
  <si>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</si>
  <si>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</si>
  <si>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</si>
  <si>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</si>
  <si>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</si>
  <si>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</si>
  <si>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</si>
  <si>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</si>
  <si>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</si>
  <si>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</si>
  <si>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</si>
  <si>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</si>
  <si>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</si>
  <si>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</si>
  <si>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</si>
  <si>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</si>
  <si>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</si>
  <si>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</si>
  <si>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</si>
  <si>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</si>
  <si>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</si>
  <si>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</si>
  <si>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</si>
  <si>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</si>
  <si>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</si>
  <si>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</si>
  <si>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</si>
  <si>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</si>
  <si>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</si>
  <si>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</si>
  <si>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</si>
  <si>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</si>
  <si>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</si>
  <si>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</si>
  <si>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</si>
  <si>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</si>
  <si>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</si>
  <si>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</si>
  <si>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</si>
  <si>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</si>
  <si>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</si>
  <si>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</si>
  <si>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</si>
  <si>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</si>
  <si>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</si>
  <si>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</si>
  <si>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</si>
  <si>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</si>
  <si>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</si>
  <si>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</si>
  <si>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</si>
  <si>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</si>
  <si>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</si>
  <si>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</si>
  <si>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</si>
  <si>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</si>
  <si>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</si>
  <si>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</si>
  <si>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</si>
  <si>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</si>
  <si>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</si>
  <si>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</si>
  <si>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</si>
  <si>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</si>
  <si>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</si>
  <si>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</si>
  <si>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</si>
  <si>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</si>
  <si>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</si>
  <si>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</si>
  <si>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</si>
  <si>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</si>
  <si>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</si>
  <si>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</si>
  <si>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</si>
  <si>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</si>
  <si>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</si>
  <si>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</si>
  <si>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</si>
  <si>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</si>
  <si>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</si>
  <si>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</si>
  <si>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</si>
  <si>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</si>
  <si>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</si>
  <si>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</si>
  <si>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</si>
  <si>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</si>
  <si>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</si>
  <si>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</si>
  <si>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</si>
  <si>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</si>
  <si>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</si>
  <si>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</si>
  <si>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</si>
  <si>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</si>
  <si>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</si>
  <si>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</si>
  <si>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</si>
  <si>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</si>
  <si>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</si>
  <si>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</si>
  <si>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</si>
  <si>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</si>
  <si>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</si>
  <si>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</si>
  <si>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</si>
  <si>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</si>
  <si>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</si>
  <si>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</si>
  <si>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</si>
  <si>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</si>
  <si>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</si>
  <si>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</si>
  <si>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</si>
  <si>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</si>
  <si>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</si>
  <si>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</si>
  <si>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</si>
  <si>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</si>
  <si>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</si>
  <si>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</si>
  <si>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</si>
  <si>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</si>
  <si>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</si>
  <si>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</si>
  <si>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</si>
  <si>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</si>
  <si>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</si>
  <si>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</si>
  <si>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</si>
  <si>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</si>
  <si>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</si>
  <si>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</si>
  <si>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</si>
  <si>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</si>
  <si>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</si>
  <si>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</si>
  <si>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</si>
  <si>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</si>
  <si>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</si>
  <si>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</si>
  <si>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</si>
  <si>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</si>
  <si>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</si>
  <si>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</si>
  <si>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</si>
  <si>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</si>
  <si>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</si>
  <si>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</si>
  <si>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</si>
  <si>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</si>
  <si>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</si>
  <si>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</si>
  <si>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</si>
  <si>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</si>
  <si>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</si>
  <si>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</si>
  <si>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</si>
  <si>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</si>
  <si>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</si>
  <si>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</si>
  <si>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</si>
  <si>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</si>
  <si>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</si>
  <si>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</si>
  <si>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</si>
  <si>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</si>
  <si>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</si>
  <si>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</si>
  <si>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</si>
  <si>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</si>
  <si>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</si>
  <si>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</si>
  <si>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</si>
  <si>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</si>
  <si>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</si>
  <si>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</si>
  <si>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</si>
  <si>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</si>
  <si>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</si>
  <si>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</si>
  <si>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</si>
  <si>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</si>
  <si>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</si>
  <si>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</si>
  <si>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</si>
  <si>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</si>
  <si>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</si>
  <si>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</si>
  <si>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</si>
  <si>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</si>
  <si>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</si>
  <si>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</si>
  <si>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</si>
  <si>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</si>
  <si>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</si>
  <si>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</si>
  <si>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</si>
  <si>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</si>
  <si>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</si>
  <si>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</si>
  <si>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</si>
  <si>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</si>
  <si>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</si>
  <si>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</si>
  <si>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</si>
  <si>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</si>
  <si>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</si>
  <si>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</si>
  <si>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</si>
  <si>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</si>
  <si>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</si>
  <si>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</si>
  <si>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</si>
  <si>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</si>
  <si>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</si>
  <si>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</si>
  <si>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</si>
  <si>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</si>
  <si>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</si>
  <si>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</si>
  <si>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</si>
  <si>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</si>
  <si>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</si>
  <si>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</si>
  <si>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</si>
  <si>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</si>
  <si>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</si>
  <si>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</si>
  <si>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</si>
  <si>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</si>
  <si>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</si>
  <si>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</si>
  <si>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</si>
  <si>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</si>
  <si>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</si>
  <si>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</si>
  <si>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</si>
  <si>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</si>
  <si>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</si>
  <si>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</si>
  <si>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</si>
  <si>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</si>
  <si>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</si>
  <si>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</si>
  <si>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</si>
  <si>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</si>
  <si>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</si>
  <si>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</si>
  <si>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</si>
  <si>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</si>
  <si>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</si>
  <si>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</si>
  <si>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</si>
  <si>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</si>
  <si>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</si>
  <si>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</si>
  <si>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</si>
  <si>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</si>
  <si>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</si>
  <si>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</si>
  <si>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</si>
  <si>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</si>
  <si>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</si>
  <si>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</si>
  <si>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</si>
  <si>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</si>
  <si>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</si>
  <si>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</si>
  <si>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</si>
  <si>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</si>
  <si>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</si>
  <si>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</si>
  <si>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</si>
  <si>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</si>
  <si>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</si>
  <si>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</si>
  <si>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</si>
  <si>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</si>
  <si>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</si>
  <si>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</si>
  <si>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</si>
  <si>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</si>
  <si>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</si>
  <si>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</si>
  <si>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</si>
  <si>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</si>
  <si>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</si>
  <si>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</si>
  <si>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</si>
  <si>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</si>
  <si>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</si>
  <si>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</si>
  <si>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</si>
  <si>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</si>
  <si>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</si>
  <si>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</si>
  <si>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</si>
  <si>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</si>
  <si>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</si>
  <si>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</si>
  <si>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</si>
  <si>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</si>
  <si>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</si>
  <si>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</si>
  <si>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</si>
  <si>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</si>
  <si>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</si>
  <si>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</si>
  <si>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</si>
  <si>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</si>
  <si>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</si>
  <si>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</si>
  <si>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</si>
  <si>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</si>
  <si>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</si>
  <si>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</si>
  <si>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</si>
  <si>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</si>
  <si>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</si>
  <si>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</si>
  <si>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</si>
  <si>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</si>
  <si>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</si>
  <si>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</si>
  <si>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</si>
  <si>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</si>
  <si>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</si>
  <si>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</si>
  <si>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</si>
  <si>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</si>
  <si>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</si>
  <si>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</si>
  <si>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</si>
  <si>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</si>
  <si>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</si>
  <si>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</si>
  <si>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</si>
  <si>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</si>
  <si>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</si>
  <si>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</si>
  <si>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</si>
  <si>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</si>
  <si>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</si>
  <si>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</si>
  <si>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</si>
  <si>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</si>
  <si>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</si>
  <si>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</si>
  <si>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</si>
  <si>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</si>
  <si>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</si>
  <si>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</si>
  <si>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</si>
  <si>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</si>
  <si>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</si>
  <si>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</si>
  <si>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</si>
  <si>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</si>
  <si>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</si>
  <si>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</si>
  <si>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</si>
  <si>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</si>
  <si>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</si>
  <si>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</si>
  <si>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</si>
  <si>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</si>
  <si>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</si>
  <si>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</si>
  <si>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</si>
  <si>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</si>
  <si>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</si>
  <si>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</si>
  <si>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</si>
  <si>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</si>
  <si>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</si>
  <si>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</si>
  <si>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</si>
  <si>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</si>
  <si>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</si>
  <si>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</si>
  <si>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</si>
  <si>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</si>
  <si>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</si>
  <si>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</si>
  <si>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</si>
  <si>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</si>
  <si>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</si>
  <si>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</si>
  <si>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</si>
  <si>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</si>
  <si>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</si>
  <si>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</si>
  <si>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</si>
  <si>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</si>
  <si>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</si>
  <si>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</si>
  <si>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</si>
  <si>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</si>
  <si>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</si>
  <si>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</si>
  <si>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</si>
  <si>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</si>
  <si>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</si>
  <si>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</si>
  <si>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</si>
  <si>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</si>
  <si>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</si>
  <si>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</si>
  <si>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</si>
  <si>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</si>
  <si>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</si>
  <si>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</si>
  <si>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</si>
  <si>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</si>
  <si>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</si>
  <si>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</si>
  <si>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</si>
  <si>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</si>
  <si>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</si>
  <si>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</si>
  <si>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</si>
  <si>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</si>
  <si>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</si>
  <si>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</si>
  <si>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</si>
  <si>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</si>
  <si>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</si>
  <si>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</si>
  <si>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</si>
  <si>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</si>
  <si>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</si>
  <si>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</si>
  <si>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</si>
  <si>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</si>
  <si>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</si>
  <si>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</si>
  <si>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</si>
  <si>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</si>
  <si>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</si>
  <si>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</si>
  <si>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</si>
  <si>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</si>
  <si>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</si>
  <si>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</si>
  <si>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</si>
  <si>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</si>
  <si>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</si>
  <si>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</si>
  <si>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</si>
  <si>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</si>
  <si>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</si>
  <si>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</si>
  <si>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</si>
  <si>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</si>
  <si>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</si>
  <si>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</si>
  <si>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</si>
  <si>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</si>
  <si>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</si>
  <si>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</si>
  <si>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</si>
  <si>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</si>
  <si>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</si>
  <si>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</si>
  <si>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</si>
  <si>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</si>
  <si>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</si>
  <si>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</si>
  <si>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</si>
  <si>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</si>
  <si>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</si>
  <si>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</si>
  <si>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</si>
  <si>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</si>
  <si>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</si>
  <si>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</si>
  <si>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</si>
  <si>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</si>
  <si>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</si>
  <si>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</si>
  <si>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</si>
  <si>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</si>
  <si>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</si>
  <si>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</si>
  <si>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</si>
  <si>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</si>
  <si>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</si>
  <si>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</si>
  <si>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</si>
  <si>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</si>
  <si>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</si>
  <si>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</si>
  <si>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</si>
  <si>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</si>
  <si>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</si>
  <si>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</si>
  <si>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</si>
  <si>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</si>
  <si>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</si>
  <si>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</si>
  <si>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</si>
  <si>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</si>
  <si>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</si>
  <si>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</si>
  <si>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</si>
  <si>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</si>
  <si>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</si>
  <si>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</si>
  <si>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</si>
  <si>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</si>
  <si>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</si>
  <si>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</si>
  <si>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</si>
  <si>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</si>
  <si>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</si>
  <si>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</si>
  <si>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</si>
  <si>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</si>
  <si>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</si>
  <si>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</si>
  <si>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</si>
  <si>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</si>
  <si>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</si>
  <si>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</si>
  <si>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</si>
  <si>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</si>
  <si>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</si>
  <si>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</si>
  <si>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</si>
  <si>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</si>
  <si>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</si>
  <si>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</si>
  <si>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</si>
  <si>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</si>
  <si>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</si>
  <si>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</si>
  <si>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</si>
  <si>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</si>
  <si>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</si>
  <si>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</si>
  <si>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</si>
  <si>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</si>
  <si>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</si>
  <si>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</si>
  <si>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</si>
  <si>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</si>
  <si>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</si>
  <si>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</si>
  <si>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</si>
  <si>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</si>
  <si>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</si>
  <si>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</si>
  <si>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</si>
  <si>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</si>
  <si>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</si>
  <si>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</si>
  <si>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</si>
  <si>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</si>
  <si>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</si>
  <si>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</si>
  <si>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</si>
  <si>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</si>
  <si>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</si>
  <si>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</si>
  <si>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</si>
  <si>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</si>
  <si>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</si>
  <si>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</si>
  <si>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</si>
  <si>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</si>
  <si>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</si>
  <si>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</si>
  <si>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</si>
  <si>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</si>
  <si>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</si>
  <si>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</si>
  <si>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</si>
  <si>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</si>
  <si>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</si>
  <si>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</si>
  <si>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</si>
  <si>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</si>
  <si>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</si>
  <si>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</si>
  <si>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</si>
  <si>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</si>
  <si>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</si>
  <si>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</si>
  <si>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</si>
  <si>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</si>
  <si>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</si>
  <si>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</si>
  <si>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</si>
  <si>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</si>
  <si>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</si>
  <si>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</si>
  <si>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</si>
  <si>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</si>
  <si>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</si>
  <si>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</si>
  <si>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</si>
  <si>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</si>
  <si>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</si>
  <si>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</si>
  <si>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</si>
  <si>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</si>
  <si>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</si>
  <si>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</si>
  <si>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</si>
  <si>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</si>
  <si>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</si>
  <si>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</si>
  <si>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</si>
  <si>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</si>
  <si>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</si>
  <si>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</si>
  <si>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</si>
  <si>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</si>
  <si>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</si>
  <si>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</si>
  <si>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</si>
  <si>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</si>
  <si>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</si>
  <si>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</si>
  <si>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</si>
  <si>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</si>
  <si>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</si>
  <si>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</si>
  <si>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</si>
  <si>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</si>
  <si>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</si>
  <si>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</si>
  <si>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</si>
  <si>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</si>
  <si>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</si>
  <si>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</si>
  <si>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</si>
  <si>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</si>
  <si>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</si>
  <si>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</si>
  <si>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</si>
  <si>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</si>
  <si>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</si>
  <si>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</si>
  <si>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</si>
  <si>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</si>
  <si>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</si>
  <si>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</si>
  <si>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</si>
  <si>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</si>
  <si>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</si>
  <si>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</si>
  <si>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</si>
  <si>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</si>
  <si>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</si>
  <si>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</si>
  <si>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</si>
  <si>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</si>
  <si>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</si>
  <si>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</si>
  <si>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</si>
  <si>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</si>
  <si>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</si>
  <si>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</si>
  <si>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</si>
  <si>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</si>
  <si>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</si>
  <si>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</si>
  <si>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</si>
  <si>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</si>
  <si>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</si>
  <si>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</si>
  <si>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</si>
  <si>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</si>
  <si>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</si>
  <si>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</si>
  <si>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</si>
  <si>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</si>
  <si>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</si>
  <si>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</si>
  <si>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</si>
  <si>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</si>
  <si>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</si>
  <si>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</si>
  <si>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</si>
  <si>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</si>
  <si>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</si>
  <si>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</si>
  <si>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</si>
  <si>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</si>
  <si>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</si>
  <si>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</si>
  <si>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</si>
  <si>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</si>
  <si>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</si>
  <si>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</si>
  <si>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</si>
  <si>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</si>
  <si>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</si>
  <si>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</si>
  <si>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</si>
  <si>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</si>
  <si>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</si>
  <si>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</si>
  <si>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</si>
  <si>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</si>
  <si>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</si>
  <si>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</si>
  <si>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</si>
  <si>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</si>
  <si>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</si>
  <si>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</si>
  <si>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</si>
  <si>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</si>
  <si>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</si>
  <si>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</si>
  <si>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</si>
  <si>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</si>
  <si>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</si>
  <si>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</si>
  <si>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</si>
  <si>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</si>
  <si>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</si>
  <si>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</si>
  <si>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</si>
  <si>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</si>
  <si>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</si>
  <si>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</si>
  <si>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</si>
  <si>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</si>
  <si>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</si>
  <si>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</si>
  <si>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</si>
  <si>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</si>
  <si>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</si>
  <si>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</si>
  <si>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</si>
  <si>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</si>
  <si>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</si>
  <si>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</si>
  <si>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</si>
  <si>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</si>
  <si>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</si>
  <si>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</si>
  <si>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</si>
  <si>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</si>
  <si>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</si>
  <si>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</si>
  <si>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</si>
  <si>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</si>
  <si>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</si>
  <si>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</si>
  <si>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</si>
  <si>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</si>
  <si>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</si>
  <si>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</si>
  <si>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</si>
  <si>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</si>
  <si>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</si>
  <si>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</si>
  <si>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</si>
  <si>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</si>
  <si>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</si>
  <si>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</si>
  <si>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</si>
  <si>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</si>
  <si>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</si>
  <si>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</si>
  <si>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</si>
  <si>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</si>
  <si>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</si>
  <si>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</si>
  <si>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</si>
  <si>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</si>
  <si>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</si>
  <si>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</si>
  <si>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</si>
  <si>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</si>
  <si>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</si>
  <si>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</si>
  <si>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</si>
  <si>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</si>
  <si>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</si>
  <si>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</si>
  <si>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</si>
  <si>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</si>
  <si>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</si>
  <si>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</si>
  <si>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</si>
  <si>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</si>
  <si>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</si>
  <si>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</si>
  <si>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</si>
  <si>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</si>
  <si>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</si>
  <si>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</si>
  <si>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</si>
  <si>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</si>
  <si>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</si>
  <si>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</si>
  <si>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</si>
  <si>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</si>
  <si>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</si>
  <si>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</si>
  <si>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</si>
  <si>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</si>
  <si>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</si>
  <si>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</si>
  <si>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</si>
  <si>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</si>
  <si>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</si>
  <si>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</si>
  <si>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</si>
  <si>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</si>
  <si>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</si>
  <si>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</si>
  <si>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</si>
  <si>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</si>
  <si>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</si>
  <si>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</si>
  <si>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</si>
  <si>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</si>
  <si>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</si>
  <si>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</si>
  <si>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</si>
  <si>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</si>
  <si>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</si>
  <si>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</si>
  <si>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</si>
  <si>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</si>
  <si>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</si>
  <si>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</si>
  <si>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</si>
  <si>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</si>
  <si>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</si>
  <si>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</si>
  <si>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</si>
  <si>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</si>
  <si>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</si>
  <si>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</si>
  <si>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</si>
  <si>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</si>
  <si>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</si>
  <si>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</si>
  <si>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</si>
  <si>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</si>
  <si>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</si>
  <si>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</si>
  <si>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</si>
  <si>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</si>
  <si>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</si>
  <si>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</si>
  <si>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</si>
  <si>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</si>
  <si>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</si>
  <si>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</si>
  <si>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</si>
  <si>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</si>
  <si>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</si>
  <si>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</si>
  <si>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</si>
  <si>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</si>
  <si>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</si>
  <si>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</si>
  <si>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</si>
  <si>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</si>
  <si>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</si>
  <si>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</si>
  <si>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</si>
  <si>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</si>
  <si>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</si>
  <si>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</si>
  <si>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</si>
  <si>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</si>
  <si>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</si>
  <si>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</si>
  <si>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</si>
  <si>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</si>
  <si>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</si>
  <si>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</si>
  <si>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</si>
  <si>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</si>
  <si>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</si>
  <si>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</si>
  <si>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</si>
  <si>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</si>
  <si>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</si>
  <si>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</si>
  <si>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</si>
  <si>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</si>
  <si>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</si>
  <si>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</si>
  <si>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</si>
  <si>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</si>
  <si>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</si>
  <si>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</si>
  <si>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</si>
  <si>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</si>
  <si>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</si>
  <si>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</si>
  <si>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</si>
  <si>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</si>
  <si>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</si>
  <si>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</si>
  <si>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</si>
  <si>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</si>
  <si>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</si>
  <si>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</si>
  <si>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</si>
  <si>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</si>
  <si>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</si>
  <si>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</si>
  <si>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</si>
  <si>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</si>
  <si>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</si>
  <si>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</si>
  <si>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</si>
  <si>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</si>
  <si>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</si>
  <si>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</si>
  <si>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</si>
  <si>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</si>
  <si>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</si>
  <si>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</si>
  <si>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</si>
  <si>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</si>
  <si>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</si>
  <si>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</si>
  <si>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</si>
  <si>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</si>
  <si>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</si>
  <si>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</si>
  <si>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</si>
  <si>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</si>
  <si>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</si>
  <si>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</si>
  <si>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</si>
  <si>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</si>
  <si>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</si>
  <si>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</si>
  <si>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</si>
  <si>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</si>
  <si>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</si>
  <si>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</si>
  <si>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</si>
  <si>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</si>
  <si>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</si>
  <si>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</si>
  <si>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</si>
  <si>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</si>
  <si>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</si>
  <si>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</si>
  <si>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</si>
  <si>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</si>
  <si>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</si>
  <si>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</si>
  <si>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</si>
  <si>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</si>
  <si>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</si>
  <si>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</si>
  <si>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</si>
  <si>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</si>
  <si>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</si>
  <si>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</si>
  <si>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</si>
  <si>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</si>
  <si>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</si>
  <si>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</si>
  <si>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</si>
  <si>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</si>
  <si>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</si>
  <si>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</si>
  <si>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</si>
  <si>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</si>
  <si>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</si>
  <si>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</si>
  <si>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</si>
  <si>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</si>
  <si>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</si>
  <si>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</si>
  <si>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</si>
  <si>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</si>
  <si>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</si>
  <si>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</si>
  <si>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</si>
  <si>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</si>
  <si>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</si>
  <si>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</si>
  <si>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</si>
  <si>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</si>
  <si>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</si>
  <si>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</si>
  <si>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</si>
  <si>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</si>
  <si>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</si>
  <si>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</si>
  <si>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</si>
  <si>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</si>
  <si>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</si>
  <si>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</si>
  <si>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</si>
  <si>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</si>
  <si>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</si>
  <si>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</si>
  <si>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</si>
  <si>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</si>
  <si>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</si>
  <si>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</si>
  <si>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</si>
  <si>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</si>
  <si>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</si>
  <si>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</si>
  <si>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</si>
  <si>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</si>
  <si>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</si>
  <si>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</si>
  <si>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</si>
  <si>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</si>
  <si>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</si>
  <si>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</si>
  <si>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</si>
  <si>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</si>
  <si>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</si>
  <si>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</si>
  <si>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</si>
  <si>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</si>
  <si>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</si>
  <si>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</si>
  <si>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</si>
  <si>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</si>
  <si>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</si>
  <si>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</si>
  <si>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</si>
  <si>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</si>
  <si>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</si>
  <si>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</si>
  <si>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</si>
  <si>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</si>
  <si>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</si>
  <si>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</si>
  <si>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</si>
  <si>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</si>
  <si>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</si>
  <si>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</si>
  <si>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</si>
  <si>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</si>
  <si>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</si>
  <si>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</si>
  <si>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</si>
  <si>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</si>
  <si>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</si>
  <si>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</si>
  <si>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</si>
  <si>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</si>
  <si>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</si>
  <si>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</si>
  <si>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</si>
  <si>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</si>
  <si>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</si>
  <si>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</si>
  <si>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</si>
  <si>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</si>
  <si>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</si>
  <si>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</si>
  <si>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</si>
  <si>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</si>
  <si>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</si>
  <si>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</si>
  <si>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</si>
  <si>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</si>
  <si>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</si>
  <si>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</si>
  <si>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</si>
  <si>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</si>
  <si>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</si>
  <si>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</si>
  <si>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</si>
  <si>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</si>
  <si>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</si>
  <si>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</si>
  <si>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</si>
  <si>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</si>
  <si>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</si>
  <si>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</si>
  <si>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</si>
  <si>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</si>
  <si>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</si>
  <si>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</si>
  <si>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</si>
  <si>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</si>
  <si>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</si>
  <si>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</si>
  <si>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</si>
  <si>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</si>
  <si>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</si>
  <si>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</si>
  <si>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</si>
  <si>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</si>
  <si>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</si>
  <si>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</si>
  <si>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</si>
  <si>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</si>
  <si>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</si>
  <si>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</si>
  <si>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</si>
  <si>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</si>
  <si>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</si>
  <si>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</si>
  <si>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</si>
  <si>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</si>
  <si>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</si>
  <si>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</si>
  <si>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</si>
  <si>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</si>
  <si>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</si>
  <si>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</si>
  <si>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</si>
  <si>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</si>
  <si>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</si>
  <si>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</si>
  <si>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</si>
  <si>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</si>
  <si>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</si>
  <si>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</si>
  <si>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</si>
  <si>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</si>
  <si>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</si>
  <si>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</si>
  <si>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</si>
  <si>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</si>
  <si>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</si>
  <si>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</si>
  <si>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</si>
  <si>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</si>
  <si>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</si>
  <si>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</si>
  <si>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</si>
  <si>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</si>
  <si>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</si>
  <si>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</si>
  <si>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</si>
  <si>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</si>
  <si>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</si>
  <si>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</si>
  <si>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</si>
  <si>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</si>
  <si>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</si>
  <si>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</si>
  <si>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</si>
  <si>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</si>
  <si>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</si>
  <si>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</si>
  <si>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</si>
  <si>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</si>
  <si>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</si>
  <si>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</si>
  <si>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</si>
  <si>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</si>
  <si>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</si>
  <si>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</si>
  <si>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</si>
  <si>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</si>
  <si>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</si>
  <si>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</si>
  <si>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</si>
  <si>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</si>
  <si>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</si>
  <si>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</si>
  <si>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</si>
  <si>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</si>
  <si>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</si>
  <si>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</si>
  <si>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</si>
  <si>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</si>
  <si>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</si>
  <si>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</si>
  <si>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</si>
  <si>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</si>
  <si>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</si>
  <si>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</si>
  <si>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</si>
  <si>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</si>
  <si>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</si>
  <si>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</si>
  <si>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</si>
  <si>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</si>
  <si>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</si>
  <si>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</si>
  <si>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</si>
  <si>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</si>
  <si>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</si>
  <si>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</si>
  <si>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</si>
  <si>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</si>
  <si>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</si>
  <si>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</si>
  <si>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</si>
  <si>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</si>
  <si>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</si>
  <si>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</si>
  <si>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</si>
  <si>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</si>
  <si>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</si>
  <si>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</si>
  <si>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</si>
  <si>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</si>
  <si>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</si>
  <si>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</si>
  <si>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</si>
  <si>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</si>
  <si>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</si>
  <si>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</si>
  <si>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</si>
  <si>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</si>
  <si>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</si>
  <si>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</si>
  <si>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</si>
  <si>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</si>
  <si>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</si>
  <si>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</si>
  <si>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</si>
  <si>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</si>
  <si>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</si>
  <si>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</si>
  <si>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</si>
  <si>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</si>
  <si>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</si>
  <si>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</si>
  <si>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</si>
  <si>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</si>
  <si>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</si>
  <si>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</si>
  <si>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</si>
  <si>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</si>
  <si>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</si>
  <si>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</si>
  <si>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</si>
  <si>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</si>
  <si>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</si>
  <si>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</si>
  <si>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</si>
  <si>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</si>
  <si>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</si>
  <si>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</si>
  <si>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</si>
  <si>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</si>
  <si>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</si>
  <si>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</si>
  <si>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</si>
  <si>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</si>
  <si>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</si>
  <si>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</si>
  <si>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</si>
  <si>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</si>
  <si>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</si>
  <si>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</si>
  <si>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</si>
  <si>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</si>
  <si>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</si>
  <si>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</si>
  <si>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</si>
  <si>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</si>
  <si>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</si>
  <si>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</si>
  <si>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</si>
  <si>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</si>
  <si>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</si>
  <si>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</si>
  <si>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</si>
  <si>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</si>
  <si>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</si>
  <si>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</si>
  <si>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</si>
  <si>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</si>
  <si>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</si>
  <si>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</si>
  <si>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</si>
  <si>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</si>
  <si>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</si>
  <si>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</si>
  <si>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</si>
  <si>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</si>
  <si>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</si>
  <si>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</si>
  <si>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</si>
  <si>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</si>
  <si>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</si>
  <si>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</si>
  <si>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</si>
  <si>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</si>
  <si>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</si>
  <si>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</si>
  <si>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</si>
  <si>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</si>
  <si>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</si>
  <si>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</si>
  <si>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</si>
  <si>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</si>
  <si>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</si>
  <si>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</si>
  <si>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</si>
  <si>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</si>
  <si>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</si>
  <si>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</si>
  <si>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</si>
  <si>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</si>
  <si>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</si>
  <si>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</si>
  <si>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</si>
  <si>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</si>
  <si>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</si>
  <si>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</si>
  <si>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</si>
  <si>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</si>
  <si>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</si>
  <si>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</si>
  <si>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</si>
  <si>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</si>
  <si>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</si>
  <si>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</si>
  <si>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</si>
  <si>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</si>
  <si>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</si>
  <si>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</si>
  <si>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</si>
  <si>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</si>
  <si>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</si>
  <si>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</si>
  <si>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</si>
  <si>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</si>
  <si>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</si>
  <si>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</si>
  <si>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</si>
  <si>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</si>
  <si>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</si>
  <si>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</si>
  <si>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</si>
  <si>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</si>
  <si>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</si>
  <si>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</si>
  <si>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</si>
  <si>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</si>
  <si>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</si>
  <si>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</si>
  <si>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</si>
  <si>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</si>
  <si>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</si>
  <si>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</si>
  <si>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</si>
  <si>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</si>
  <si>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</si>
  <si>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</si>
  <si>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</si>
  <si>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</si>
  <si>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</si>
  <si>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</si>
  <si>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</si>
  <si>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</si>
  <si>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</si>
  <si>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</si>
  <si>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</si>
  <si>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</si>
  <si>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</si>
  <si>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</si>
  <si>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</si>
  <si>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</si>
  <si>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</si>
  <si>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</si>
  <si>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</si>
  <si>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</si>
  <si>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</si>
  <si>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</si>
  <si>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</si>
  <si>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</si>
  <si>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</si>
  <si>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</si>
  <si>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</si>
  <si>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</si>
  <si>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</si>
  <si>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</si>
  <si>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</si>
  <si>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</si>
  <si>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</si>
  <si>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</si>
  <si>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</si>
  <si>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</si>
  <si>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</si>
  <si>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</si>
  <si>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</si>
  <si>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</si>
  <si>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</si>
  <si>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</si>
  <si>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</si>
  <si>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</si>
  <si>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</si>
  <si>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</si>
  <si>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</si>
  <si>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</si>
  <si>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</si>
  <si>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</si>
  <si>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</si>
  <si>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</si>
  <si>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</si>
  <si>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</si>
  <si>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</si>
  <si>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</si>
  <si>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</si>
  <si>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</si>
  <si>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</si>
  <si>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</si>
  <si>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</si>
  <si>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</si>
  <si>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</si>
  <si>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</si>
  <si>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</si>
  <si>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</si>
  <si>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</si>
  <si>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</si>
  <si>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</si>
  <si>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</si>
  <si>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</si>
  <si>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</si>
  <si>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</si>
  <si>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</si>
  <si>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</si>
  <si>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</si>
  <si>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</si>
  <si>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</si>
  <si>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</si>
  <si>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</si>
  <si>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</si>
  <si>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</si>
  <si>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</si>
  <si>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</si>
  <si>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</si>
  <si>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</si>
  <si>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</si>
  <si>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</si>
  <si>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</si>
  <si>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</si>
  <si>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</si>
  <si>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</si>
  <si>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</si>
  <si>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</si>
  <si>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</si>
  <si>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</si>
  <si>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</si>
  <si>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</si>
  <si>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</si>
  <si>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</si>
  <si>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</si>
  <si>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</si>
  <si>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</si>
  <si>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</si>
  <si>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</si>
  <si>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</si>
  <si>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</si>
  <si>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</si>
  <si>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</si>
  <si>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</si>
  <si>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</si>
  <si>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</si>
  <si>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</si>
  <si>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</si>
  <si>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</si>
  <si>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</si>
  <si>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</si>
  <si>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</si>
  <si>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</si>
  <si>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</si>
  <si>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</si>
  <si>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</si>
  <si>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</si>
  <si>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</si>
  <si>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</si>
  <si>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</si>
  <si>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</si>
  <si>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</si>
  <si>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</si>
  <si>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</si>
  <si>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</si>
  <si>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</si>
  <si>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</si>
  <si>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</si>
  <si>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</si>
  <si>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</si>
  <si>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</si>
  <si>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</si>
  <si>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</si>
  <si>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</si>
  <si>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</si>
  <si>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</si>
  <si>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</si>
  <si>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</si>
  <si>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</si>
  <si>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</si>
  <si>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</si>
  <si>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</si>
  <si>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</si>
  <si>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</si>
  <si>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</si>
  <si>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</si>
  <si>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</si>
  <si>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</si>
  <si>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</si>
  <si>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</si>
  <si>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</si>
  <si>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</si>
  <si>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</si>
  <si>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</si>
  <si>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</si>
  <si>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</si>
  <si>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</si>
  <si>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</si>
  <si>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</si>
  <si>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</si>
  <si>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</si>
  <si>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</si>
  <si>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</si>
  <si>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</si>
  <si>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</si>
  <si>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</si>
  <si>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</si>
  <si>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</si>
  <si>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</si>
  <si>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</si>
  <si>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</si>
  <si>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</si>
  <si>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</si>
  <si>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</si>
  <si>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</si>
  <si>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</si>
  <si>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</si>
  <si>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</si>
  <si>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</si>
  <si>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</si>
  <si>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</si>
  <si>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</si>
  <si>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</si>
  <si>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</si>
  <si>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</si>
  <si>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</si>
  <si>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</si>
  <si>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</si>
  <si>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</si>
  <si>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</si>
  <si>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</si>
  <si>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</si>
  <si>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</si>
  <si>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</si>
  <si>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</si>
  <si>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</si>
  <si>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</si>
  <si>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</si>
  <si>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</si>
  <si>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</si>
  <si>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</si>
  <si>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</si>
  <si>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</si>
  <si>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</si>
  <si>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</si>
  <si>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</si>
  <si>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</si>
  <si>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</si>
  <si>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</si>
  <si>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</si>
  <si>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</si>
  <si>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</si>
  <si>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</si>
  <si>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</si>
  <si>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</si>
  <si>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</si>
  <si>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</si>
  <si>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</si>
  <si>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</si>
  <si>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</si>
  <si>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</si>
  <si>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</si>
  <si>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</si>
  <si>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</si>
  <si>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</si>
  <si>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</si>
  <si>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</si>
  <si>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</si>
  <si>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</si>
  <si>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</si>
  <si>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</si>
  <si>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</si>
  <si>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</si>
  <si>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</si>
  <si>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</si>
  <si>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</si>
  <si>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</si>
  <si>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</si>
  <si>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</si>
  <si>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</si>
  <si>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</si>
  <si>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</si>
  <si>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</si>
  <si>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</si>
  <si>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</si>
  <si>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</si>
  <si>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</si>
  <si>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</si>
  <si>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</si>
  <si>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</si>
  <si>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</si>
  <si>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</si>
  <si>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</si>
  <si>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</si>
  <si>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</si>
  <si>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</si>
  <si>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</si>
  <si>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</si>
  <si>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</si>
  <si>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</si>
  <si>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</si>
  <si>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</si>
  <si>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</si>
  <si>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</si>
  <si>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</si>
  <si>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</si>
  <si>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</si>
  <si>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</si>
  <si>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</si>
  <si>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</si>
  <si>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</si>
  <si>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</si>
  <si>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</si>
  <si>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</si>
  <si>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</si>
  <si>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</si>
  <si>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</si>
  <si>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</si>
  <si>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</si>
  <si>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</si>
  <si>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</si>
  <si>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</si>
  <si>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</si>
  <si>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</si>
  <si>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</si>
  <si>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</si>
  <si>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</si>
  <si>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</si>
  <si>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</si>
  <si>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</si>
  <si>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</si>
  <si>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</si>
  <si>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</si>
  <si>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</si>
  <si>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</si>
  <si>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</si>
  <si>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</si>
  <si>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</si>
  <si>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</si>
  <si>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</si>
  <si>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</si>
  <si>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</si>
  <si>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</si>
  <si>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</si>
  <si>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</si>
  <si>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</si>
  <si>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</si>
  <si>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</si>
  <si>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</si>
  <si>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</si>
  <si>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</si>
  <si>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</si>
  <si>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</si>
  <si>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</si>
  <si>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</si>
  <si>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</si>
  <si>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</si>
  <si>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</si>
  <si>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</si>
  <si>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</si>
  <si>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</si>
  <si>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</si>
  <si>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</si>
  <si>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</si>
  <si>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</si>
  <si>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</si>
  <si>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</si>
  <si>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</si>
  <si>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</si>
  <si>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</si>
  <si>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</si>
  <si>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</si>
  <si>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</si>
  <si>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</si>
  <si>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</si>
  <si>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</si>
  <si>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</si>
  <si>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</si>
  <si>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</si>
  <si>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</si>
  <si>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</si>
  <si>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</si>
  <si>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</si>
  <si>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</si>
  <si>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</si>
  <si>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</si>
  <si>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</si>
  <si>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</si>
  <si>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</si>
  <si>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</si>
  <si>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</si>
  <si>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</si>
  <si>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</si>
  <si>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</si>
  <si>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</si>
  <si>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</si>
  <si>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</si>
  <si>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</si>
  <si>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</si>
  <si>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</si>
  <si>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</si>
  <si>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</si>
  <si>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</si>
  <si>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</si>
  <si>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</si>
  <si>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</si>
  <si>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</si>
  <si>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</si>
  <si>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</si>
  <si>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</si>
  <si>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</si>
  <si>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</si>
  <si>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</si>
  <si>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</si>
  <si>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</si>
  <si>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</si>
  <si>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</si>
  <si>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</si>
  <si>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</si>
  <si>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</si>
  <si>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</si>
  <si>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</si>
  <si>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</si>
  <si>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</si>
  <si>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</si>
  <si>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</si>
  <si>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</si>
  <si>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</si>
  <si>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</si>
  <si>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</si>
  <si>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</si>
  <si>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</si>
  <si>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</si>
  <si>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</si>
  <si>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</si>
  <si>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</si>
  <si>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</si>
  <si>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</si>
  <si>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</si>
  <si>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</si>
  <si>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</si>
  <si>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</si>
  <si>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</si>
  <si>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</si>
  <si>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</si>
  <si>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</si>
  <si>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</si>
  <si>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</si>
  <si>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</si>
  <si>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</si>
  <si>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</si>
  <si>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</si>
  <si>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</si>
  <si>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</si>
  <si>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</si>
  <si>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</si>
  <si>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</si>
  <si>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</si>
  <si>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</si>
  <si>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</si>
  <si>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</si>
  <si>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</si>
  <si>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</si>
  <si>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</si>
  <si>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</si>
  <si>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</si>
  <si>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</si>
  <si>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</si>
  <si>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</si>
  <si>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</si>
  <si>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</si>
  <si>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</si>
  <si>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</si>
  <si>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</si>
  <si>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</si>
  <si>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</si>
  <si>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</si>
  <si>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</si>
  <si>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</si>
  <si>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</si>
  <si>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</si>
  <si>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</si>
  <si>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</si>
  <si>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</si>
  <si>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</si>
  <si>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</si>
  <si>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</si>
  <si>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</si>
  <si>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</si>
  <si>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</si>
  <si>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</si>
  <si>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</si>
  <si>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</si>
  <si>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</si>
  <si>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</si>
  <si>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</si>
  <si>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</si>
  <si>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</si>
  <si>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</si>
  <si>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</si>
  <si>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</si>
  <si>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</si>
  <si>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</si>
  <si>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</si>
  <si>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</si>
  <si>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</si>
  <si>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</si>
  <si>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</si>
  <si>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</si>
  <si>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</si>
  <si>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</si>
  <si>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</si>
  <si>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</si>
  <si>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</si>
  <si>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</si>
  <si>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</si>
  <si>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</si>
  <si>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</si>
  <si>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</si>
  <si>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</si>
  <si>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</si>
  <si>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</si>
  <si>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</si>
  <si>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</si>
  <si>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</si>
  <si>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</si>
  <si>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</si>
  <si>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</si>
  <si>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</si>
  <si>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</si>
  <si>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</si>
  <si>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</si>
  <si>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</si>
  <si>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</si>
  <si>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</si>
  <si>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</si>
  <si>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</si>
  <si>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</si>
  <si>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</si>
  <si>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</si>
  <si>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</si>
  <si>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</si>
  <si>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</si>
  <si>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</si>
  <si>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</si>
  <si>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</si>
  <si>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</si>
  <si>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</si>
  <si>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</si>
  <si>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</si>
  <si>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</si>
  <si>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</si>
  <si>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</si>
  <si>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</si>
  <si>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</si>
  <si>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</si>
  <si>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</si>
  <si>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</si>
  <si>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</si>
  <si>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</si>
  <si>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</si>
  <si>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</si>
  <si>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</si>
  <si>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</si>
  <si>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</si>
  <si>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</si>
  <si>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</si>
  <si>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</si>
  <si>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</si>
  <si>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</si>
  <si>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</si>
  <si>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</si>
  <si>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</si>
  <si>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</si>
  <si>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</si>
  <si>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</si>
  <si>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</si>
  <si>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</si>
  <si>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</si>
  <si>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</si>
  <si>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</si>
  <si>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</si>
  <si>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</si>
  <si>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</si>
  <si>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</si>
  <si>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</si>
  <si>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</si>
  <si>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</si>
  <si>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</si>
  <si>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</si>
  <si>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</si>
  <si>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</si>
  <si>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</si>
  <si>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</si>
  <si>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</si>
  <si>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</si>
  <si>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</si>
  <si>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</si>
  <si>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</si>
  <si>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</si>
  <si>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</si>
  <si>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</si>
  <si>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</si>
  <si>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</si>
  <si>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</si>
  <si>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</si>
  <si>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</si>
  <si>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</si>
  <si>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</si>
  <si>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</si>
  <si>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</si>
  <si>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</si>
  <si>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</si>
  <si>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</si>
  <si>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</si>
  <si>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</si>
  <si>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</si>
  <si>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</si>
  <si>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</si>
  <si>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</si>
  <si>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</si>
  <si>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</si>
  <si>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</si>
  <si>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</si>
  <si>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</si>
  <si>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</si>
  <si>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</si>
  <si>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</si>
  <si>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</si>
  <si>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</si>
  <si>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</si>
  <si>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</si>
  <si>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</si>
  <si>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</si>
  <si>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</si>
  <si>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</si>
  <si>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</si>
  <si>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</si>
  <si>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</si>
  <si>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</si>
  <si>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</si>
  <si>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</si>
  <si>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</si>
  <si>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</si>
  <si>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</si>
  <si>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</si>
  <si>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</si>
  <si>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</si>
  <si>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</si>
  <si>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</si>
  <si>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</si>
  <si>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</si>
  <si>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</si>
  <si>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</si>
  <si>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</si>
  <si>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</si>
  <si>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</si>
  <si>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</si>
  <si>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</si>
  <si>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</si>
  <si>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</si>
  <si>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</si>
  <si>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</si>
  <si>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</si>
  <si>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</si>
  <si>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</si>
  <si>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</si>
  <si>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</si>
  <si>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</si>
  <si>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</si>
  <si>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</si>
  <si>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</si>
  <si>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</si>
  <si>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</si>
  <si>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</si>
  <si>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</si>
  <si>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</si>
  <si>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</si>
  <si>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</si>
  <si>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</si>
  <si>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</si>
  <si>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</si>
  <si>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</si>
  <si>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</si>
  <si>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</si>
  <si>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</si>
  <si>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</si>
  <si>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</si>
  <si>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</si>
  <si>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</si>
  <si>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</si>
  <si>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</si>
  <si>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</si>
  <si>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</si>
  <si>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</si>
  <si>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</si>
  <si>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</si>
  <si>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</si>
  <si>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</si>
  <si>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</si>
  <si>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</si>
  <si>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</si>
  <si>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</si>
  <si>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</si>
  <si>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</si>
  <si>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</si>
  <si>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</si>
  <si>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</si>
  <si>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</si>
  <si>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</si>
  <si>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</si>
  <si>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</si>
  <si>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</si>
  <si>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</si>
  <si>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</si>
  <si>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</si>
  <si>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</si>
  <si>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</si>
  <si>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</si>
  <si>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</si>
  <si>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</si>
  <si>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</si>
  <si>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</si>
  <si>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</si>
  <si>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</si>
  <si>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</si>
  <si>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</si>
  <si>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</si>
  <si>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</si>
  <si>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</si>
  <si>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</si>
  <si>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</si>
  <si>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</si>
  <si>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</si>
  <si>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</si>
  <si>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</si>
  <si>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</si>
  <si>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</si>
  <si>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</si>
  <si>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</si>
  <si>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</si>
  <si>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</si>
  <si>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</si>
  <si>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</si>
  <si>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</si>
  <si>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</si>
  <si>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</si>
  <si>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</si>
  <si>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</si>
  <si>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</si>
  <si>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</si>
  <si>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</si>
  <si>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</si>
  <si>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</si>
  <si>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</si>
  <si>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</si>
  <si>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</si>
  <si>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</si>
  <si>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</si>
  <si>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</si>
  <si>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</si>
  <si>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</si>
  <si>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</si>
  <si>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</si>
  <si>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</si>
  <si>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</si>
  <si>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</si>
  <si>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</si>
  <si>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</si>
  <si>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</si>
  <si>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</si>
  <si>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</si>
  <si>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</si>
  <si>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</si>
  <si>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</si>
  <si>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</si>
  <si>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</si>
  <si>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</si>
  <si>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</si>
  <si>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</si>
  <si>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</si>
  <si>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</si>
  <si>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</si>
  <si>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</si>
  <si>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</si>
  <si>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</si>
  <si>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</si>
  <si>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</si>
  <si>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</si>
  <si>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</si>
  <si>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</si>
  <si>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</si>
  <si>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</si>
  <si>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</si>
  <si>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</si>
  <si>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</si>
  <si>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</si>
  <si>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</si>
  <si>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</si>
  <si>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</si>
  <si>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</si>
  <si>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</si>
  <si>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</si>
  <si>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</si>
  <si>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</si>
  <si>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</si>
  <si>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</si>
  <si>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</si>
  <si>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</si>
  <si>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</si>
  <si>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</si>
  <si>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</si>
  <si>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</si>
  <si>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</si>
  <si>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</si>
  <si>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</si>
  <si>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</si>
  <si>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</si>
  <si>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</si>
  <si>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</si>
  <si>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</si>
  <si>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</si>
  <si>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</si>
  <si>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</si>
  <si>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</si>
  <si>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</si>
  <si>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</si>
  <si>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</si>
  <si>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</si>
  <si>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</si>
  <si>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</si>
  <si>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</si>
  <si>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</si>
  <si>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</si>
  <si>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</si>
  <si>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</si>
  <si>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</si>
  <si>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</si>
  <si>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</si>
  <si>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</si>
  <si>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</si>
  <si>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</si>
  <si>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</si>
  <si>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</si>
  <si>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</si>
  <si>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</si>
  <si>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</si>
  <si>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</si>
  <si>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</si>
  <si>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</si>
  <si>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</si>
  <si>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</si>
  <si>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</si>
  <si>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</si>
  <si>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</si>
  <si>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</si>
  <si>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</si>
  <si>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</si>
  <si>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</si>
  <si>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</si>
  <si>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</si>
  <si>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</si>
  <si>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</si>
  <si>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</si>
  <si>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</si>
  <si>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</si>
  <si>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</si>
  <si>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</si>
  <si>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</si>
  <si>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</si>
  <si>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</si>
  <si>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</si>
  <si>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</si>
  <si>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</si>
  <si>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</si>
  <si>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</si>
  <si>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</si>
  <si>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</si>
  <si>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</si>
  <si>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</si>
  <si>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</si>
  <si>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</si>
  <si>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</si>
  <si>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</si>
  <si>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</si>
  <si>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</si>
  <si>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</si>
  <si>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</si>
  <si>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</si>
  <si>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</si>
  <si>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</si>
  <si>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</si>
  <si>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</si>
  <si>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</si>
  <si>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</si>
  <si>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</si>
  <si>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</si>
  <si>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</si>
  <si>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</si>
  <si>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</si>
  <si>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</si>
  <si>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</si>
  <si>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</si>
  <si>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</si>
  <si>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</si>
  <si>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</si>
  <si>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</si>
  <si>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</si>
  <si>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</si>
  <si>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</si>
  <si>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</si>
  <si>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</si>
  <si>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</si>
  <si>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</si>
  <si>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</si>
  <si>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</si>
  <si>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</si>
  <si>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</si>
  <si>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</si>
  <si>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</si>
  <si>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</si>
  <si>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</si>
  <si>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</si>
  <si>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</si>
  <si>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</si>
  <si>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</si>
  <si>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</si>
  <si>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</si>
  <si>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</si>
  <si>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</si>
  <si>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</si>
  <si>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</si>
  <si>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</si>
  <si>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</si>
  <si>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</si>
  <si>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</si>
  <si>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</si>
  <si>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</si>
  <si>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</si>
  <si>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</si>
  <si>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</si>
  <si>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</si>
  <si>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</si>
  <si>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</si>
  <si>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</si>
  <si>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</si>
  <si>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</si>
  <si>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</si>
  <si>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</si>
  <si>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</si>
  <si>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</si>
  <si>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</si>
  <si>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</si>
  <si>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</si>
  <si>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</si>
  <si>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</si>
  <si>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</si>
  <si>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</si>
  <si>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</si>
  <si>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</si>
  <si>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</si>
  <si>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</si>
  <si>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</si>
  <si>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</si>
  <si>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</si>
  <si>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</si>
  <si>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</si>
  <si>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</si>
  <si>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</si>
  <si>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</si>
  <si>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</si>
  <si>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</si>
  <si>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</si>
  <si>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</si>
  <si>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</si>
  <si>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</si>
  <si>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</si>
  <si>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</si>
  <si>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</si>
  <si>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</si>
  <si>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</si>
  <si>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</si>
  <si>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</si>
  <si>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</si>
  <si>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</si>
  <si>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</si>
  <si>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</si>
  <si>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</si>
  <si>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</si>
  <si>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</si>
  <si>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</si>
  <si>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</si>
  <si>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</si>
  <si>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</si>
  <si>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</si>
  <si>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</si>
  <si>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</si>
  <si>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</si>
  <si>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</si>
  <si>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</si>
  <si>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</si>
  <si>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</si>
  <si>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</si>
  <si>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</si>
  <si>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</si>
  <si>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</si>
  <si>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</si>
  <si>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</si>
  <si>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</si>
  <si>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</si>
  <si>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</si>
  <si>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</si>
  <si>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</si>
  <si>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</si>
  <si>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</si>
  <si>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</si>
  <si>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</si>
  <si>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</si>
  <si>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</si>
  <si>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</si>
  <si>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</si>
  <si>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</si>
  <si>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</si>
  <si>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</si>
  <si>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</si>
  <si>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</si>
  <si>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</si>
  <si>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</si>
  <si>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</si>
  <si>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</si>
  <si>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</si>
  <si>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</si>
  <si>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</si>
  <si>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</si>
  <si>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</si>
  <si>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</si>
  <si>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</si>
  <si>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</si>
  <si>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</si>
  <si>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</si>
  <si>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</si>
  <si>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</si>
  <si>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</si>
  <si>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</si>
  <si>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</si>
  <si>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</si>
  <si>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</si>
  <si>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</si>
  <si>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</si>
  <si>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</si>
  <si>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</si>
  <si>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</si>
  <si>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</si>
  <si>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</si>
  <si>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</si>
  <si>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</si>
  <si>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</si>
  <si>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</si>
  <si>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</si>
  <si>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</si>
  <si>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</si>
  <si>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</si>
  <si>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</si>
  <si>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</si>
  <si>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</si>
  <si>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</si>
  <si>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</si>
  <si>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</si>
  <si>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</si>
  <si>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</si>
  <si>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</si>
  <si>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</si>
  <si>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</si>
  <si>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</si>
  <si>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</si>
  <si>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</si>
  <si>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</si>
  <si>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</si>
  <si>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</si>
  <si>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</si>
  <si>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</si>
  <si>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</si>
  <si>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</si>
  <si>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</si>
  <si>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</si>
  <si>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</si>
  <si>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</si>
  <si>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</si>
  <si>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</si>
  <si>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</si>
  <si>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</si>
  <si>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</si>
  <si>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</si>
  <si>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</si>
  <si>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</si>
  <si>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</si>
  <si>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</si>
  <si>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</si>
  <si>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</si>
  <si>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</si>
  <si>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</si>
  <si>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</si>
  <si>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</si>
  <si>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</si>
  <si>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</si>
  <si>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</si>
  <si>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</si>
  <si>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</si>
  <si>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</si>
  <si>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</si>
  <si>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</si>
  <si>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</si>
  <si>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</si>
  <si>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</si>
  <si>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</si>
  <si>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</si>
  <si>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</si>
  <si>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</si>
  <si>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</si>
  <si>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</si>
  <si>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</si>
  <si>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</si>
  <si>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</si>
  <si>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</si>
  <si>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</si>
  <si>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</si>
  <si>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</si>
  <si>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</si>
  <si>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</si>
  <si>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</si>
  <si>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</si>
  <si>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</si>
  <si>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</si>
  <si>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</si>
  <si>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</si>
  <si>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</si>
  <si>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</si>
  <si>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</si>
  <si>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</si>
  <si>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</si>
  <si>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</si>
  <si>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</si>
  <si>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</si>
  <si>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</si>
  <si>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</si>
  <si>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</si>
  <si>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</si>
  <si>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</si>
  <si>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</si>
  <si>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</si>
  <si>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</si>
  <si>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</si>
  <si>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</si>
  <si>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</si>
  <si>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</si>
  <si>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</si>
  <si>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</si>
  <si>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</si>
  <si>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</si>
  <si>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</si>
  <si>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</si>
  <si>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</si>
  <si>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</si>
  <si>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</si>
  <si>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</si>
  <si>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</si>
  <si>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</si>
  <si>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</si>
  <si>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</si>
  <si>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</si>
  <si>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</si>
  <si>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</si>
  <si>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</si>
  <si>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</si>
  <si>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</si>
  <si>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</si>
  <si>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</si>
  <si>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</si>
  <si>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</si>
  <si>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</si>
  <si>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</si>
  <si>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</si>
  <si>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</si>
  <si>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</si>
  <si>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</si>
  <si>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</si>
  <si>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</si>
  <si>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</si>
  <si>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</si>
  <si>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</si>
  <si>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</si>
  <si>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</si>
  <si>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</si>
  <si>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</si>
  <si>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</si>
  <si>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</si>
  <si>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</si>
  <si>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</si>
  <si>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</si>
  <si>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</si>
  <si>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</si>
  <si>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</si>
  <si>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</si>
  <si>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</si>
  <si>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</si>
  <si>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</si>
  <si>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</si>
  <si>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</si>
  <si>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</si>
  <si>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</si>
  <si>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</si>
  <si>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</si>
  <si>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</si>
  <si>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</si>
  <si>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</si>
  <si>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</si>
  <si>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</si>
  <si>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</si>
  <si>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</si>
  <si>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</si>
  <si>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</si>
  <si>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</si>
  <si>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</si>
  <si>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</si>
  <si>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</si>
  <si>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</si>
  <si>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</si>
  <si>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</si>
  <si>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</si>
  <si>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</si>
  <si>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</si>
  <si>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</si>
  <si>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</si>
  <si>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</si>
  <si>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</si>
  <si>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</si>
  <si>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</si>
  <si>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</si>
  <si>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</si>
  <si>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</si>
  <si>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</si>
  <si>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</si>
  <si>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</si>
  <si>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</si>
  <si>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</si>
  <si>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</si>
  <si>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</si>
  <si>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</si>
  <si>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</si>
  <si>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</si>
  <si>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</si>
  <si>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</si>
  <si>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</si>
  <si>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</si>
  <si>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</si>
  <si>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</si>
  <si>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</si>
  <si>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</si>
  <si>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</si>
  <si>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</si>
  <si>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</si>
  <si>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</si>
  <si>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</si>
  <si>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</si>
  <si>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</si>
  <si>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</si>
  <si>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</si>
  <si>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</si>
  <si>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</si>
  <si>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</si>
  <si>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</si>
  <si>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</si>
  <si>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</si>
  <si>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</si>
  <si>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</si>
  <si>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</si>
  <si>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</si>
  <si>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</si>
  <si>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</si>
  <si>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</si>
  <si>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</si>
  <si>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</si>
  <si>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</si>
  <si>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</si>
  <si>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</si>
  <si>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</si>
  <si>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</si>
  <si>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</si>
  <si>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</si>
  <si>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</si>
  <si>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</si>
  <si>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</si>
  <si>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</si>
  <si>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</si>
  <si>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</si>
  <si>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</si>
  <si>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</si>
  <si>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</si>
  <si>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</si>
  <si>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</si>
  <si>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</si>
  <si>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</si>
  <si>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</si>
  <si>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</si>
  <si>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</si>
  <si>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</si>
  <si>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</si>
  <si>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</si>
  <si>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</si>
  <si>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</si>
  <si>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</si>
  <si>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</si>
  <si>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</si>
  <si>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</si>
  <si>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</si>
  <si>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</si>
  <si>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</si>
  <si>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</si>
  <si>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</si>
  <si>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</si>
  <si>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</si>
  <si>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</si>
  <si>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</si>
  <si>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</si>
  <si>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</si>
  <si>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</si>
  <si>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</si>
  <si>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</si>
  <si>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</si>
  <si>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</si>
  <si>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</si>
  <si>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</si>
  <si>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</si>
  <si>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</si>
  <si>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</si>
  <si>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</si>
  <si>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</si>
  <si>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</si>
  <si>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</si>
  <si>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</si>
  <si>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</si>
  <si>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</si>
  <si>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</si>
  <si>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</si>
  <si>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</si>
  <si>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</si>
  <si>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</si>
  <si>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</si>
  <si>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</si>
  <si>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</si>
  <si>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</si>
  <si>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</si>
  <si>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</si>
  <si>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</si>
  <si>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</si>
  <si>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</si>
  <si>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</si>
  <si>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</si>
  <si>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</si>
  <si>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</si>
  <si>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</si>
  <si>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</si>
  <si>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</si>
  <si>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</si>
  <si>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</si>
  <si>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</si>
  <si>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</si>
  <si>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</si>
  <si>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</si>
  <si>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</si>
  <si>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</si>
  <si>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</si>
  <si>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</si>
  <si>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</si>
  <si>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</si>
  <si>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</si>
  <si>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</si>
  <si>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</si>
  <si>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</si>
  <si>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</si>
  <si>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</si>
  <si>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</si>
  <si>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</si>
  <si>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</si>
  <si>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</si>
  <si>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</si>
  <si>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</si>
  <si>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</si>
  <si>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</si>
  <si>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</si>
  <si>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</si>
  <si>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</si>
  <si>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</si>
  <si>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</si>
  <si>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</si>
  <si>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</si>
  <si>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</si>
  <si>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</si>
  <si>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</si>
  <si>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</si>
  <si>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</si>
  <si>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</si>
  <si>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</si>
  <si>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</si>
  <si>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</si>
  <si>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</si>
  <si>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</si>
  <si>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</si>
  <si>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</si>
  <si>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</si>
  <si>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</si>
  <si>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</si>
  <si>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</si>
  <si>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</si>
  <si>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</si>
  <si>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</si>
  <si>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</si>
  <si>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</si>
  <si>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</si>
  <si>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</si>
  <si>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</si>
  <si>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</si>
  <si>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</si>
  <si>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</si>
  <si>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</si>
  <si>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</si>
  <si>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</si>
  <si>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</si>
  <si>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</si>
  <si>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</si>
  <si>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</si>
  <si>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</si>
  <si>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</si>
  <si>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</si>
  <si>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</si>
  <si>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</si>
  <si>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</si>
  <si>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</si>
  <si>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</si>
  <si>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</si>
  <si>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</si>
  <si>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</si>
  <si>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</si>
  <si>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</si>
  <si>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</si>
  <si>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</si>
  <si>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</si>
  <si>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</si>
  <si>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</si>
  <si>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</si>
  <si>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</si>
  <si>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</si>
  <si>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</si>
  <si>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</si>
  <si>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</si>
  <si>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</si>
  <si>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</si>
  <si>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</si>
  <si>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</si>
  <si>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</si>
  <si>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</si>
  <si>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</si>
  <si>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</si>
  <si>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</si>
  <si>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</si>
  <si>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</si>
  <si>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</si>
  <si>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</si>
  <si>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</si>
  <si>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</si>
  <si>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</si>
  <si>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</si>
  <si>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</si>
  <si>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</si>
  <si>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</si>
  <si>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</si>
  <si>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</si>
  <si>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</si>
  <si>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</si>
  <si>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</si>
  <si>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</si>
  <si>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</si>
  <si>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</si>
  <si>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</si>
  <si>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</si>
  <si>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</si>
  <si>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</si>
  <si>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</si>
  <si>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</si>
  <si>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</si>
  <si>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</si>
  <si>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</si>
  <si>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</si>
  <si>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</si>
  <si>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</si>
  <si>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</si>
  <si>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</si>
  <si>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</si>
  <si>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</si>
  <si>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</si>
  <si>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</si>
  <si>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</si>
  <si>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</si>
  <si>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</si>
  <si>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</si>
  <si>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</si>
  <si>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</si>
  <si>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</si>
  <si>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</si>
  <si>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</si>
  <si>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</si>
  <si>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</si>
  <si>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</si>
  <si>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</si>
  <si>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</si>
  <si>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</si>
  <si>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</si>
  <si>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</si>
  <si>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</si>
  <si>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</si>
  <si>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</si>
  <si>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</si>
  <si>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</si>
  <si>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</si>
  <si>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</si>
  <si>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</si>
  <si>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</si>
  <si>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</si>
  <si>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</si>
  <si>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</si>
  <si>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</si>
  <si>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</si>
  <si>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</si>
  <si>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</si>
  <si>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</si>
  <si>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</si>
  <si>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</si>
  <si>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</si>
  <si>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</si>
  <si>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</si>
  <si>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</si>
  <si>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</si>
  <si>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</si>
  <si>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</si>
  <si>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</si>
  <si>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</si>
  <si>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</si>
  <si>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</si>
  <si>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</si>
  <si>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</si>
  <si>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</si>
  <si>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</si>
  <si>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</si>
  <si>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</si>
  <si>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</si>
  <si>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</si>
  <si>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</si>
  <si>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</si>
  <si>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</si>
  <si>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</si>
  <si>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</si>
  <si>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</si>
  <si>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</si>
  <si>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</si>
  <si>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</si>
  <si>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</si>
  <si>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</si>
  <si>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</si>
  <si>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</si>
  <si>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</si>
  <si>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</si>
  <si>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</si>
  <si>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</si>
  <si>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</si>
  <si>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</si>
  <si>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</si>
  <si>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</si>
  <si>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</si>
  <si>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</si>
  <si>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</si>
  <si>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</si>
  <si>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</si>
  <si>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</si>
  <si>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</si>
  <si>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</si>
  <si>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</si>
  <si>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</si>
  <si>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</si>
  <si>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</si>
  <si>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</si>
  <si>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</si>
  <si>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</si>
  <si>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</si>
  <si>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</si>
  <si>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</si>
  <si>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</si>
  <si>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</si>
  <si>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</si>
  <si>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</si>
  <si>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</si>
  <si>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</si>
  <si>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</si>
  <si>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</si>
  <si>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</si>
  <si>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</si>
  <si>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</si>
  <si>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</si>
  <si>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</si>
  <si>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</si>
  <si>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</si>
  <si>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</si>
  <si>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</si>
  <si>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</si>
  <si>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</si>
  <si>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</si>
  <si>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</si>
  <si>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</si>
  <si>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</si>
  <si>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</si>
  <si>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</si>
  <si>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</si>
  <si>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</si>
  <si>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</si>
  <si>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</si>
  <si>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</si>
  <si>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</si>
  <si>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</si>
  <si>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</si>
  <si>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</si>
  <si>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</si>
  <si>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</si>
  <si>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</si>
  <si>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</si>
  <si>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</si>
  <si>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</si>
  <si>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</si>
  <si>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</si>
  <si>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</si>
  <si>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</si>
  <si>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</si>
  <si>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</si>
  <si>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</si>
  <si>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</si>
  <si>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</si>
  <si>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</si>
  <si>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</si>
  <si>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</si>
  <si>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</si>
  <si>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</si>
  <si>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</si>
  <si>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</si>
  <si>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</si>
  <si>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</si>
  <si>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</si>
  <si>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</si>
  <si>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</si>
  <si>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</si>
  <si>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</si>
  <si>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</si>
  <si>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</si>
  <si>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</si>
  <si>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</si>
  <si>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</si>
  <si>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</si>
  <si>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</si>
  <si>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</si>
  <si>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</si>
  <si>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</si>
  <si>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</si>
  <si>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</si>
  <si>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</si>
  <si>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</si>
  <si>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</si>
  <si>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</si>
  <si>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</si>
  <si>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</si>
  <si>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</si>
  <si>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</si>
  <si>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</si>
  <si>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</si>
  <si>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</si>
  <si>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</si>
  <si>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</si>
  <si>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</si>
  <si>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</si>
  <si>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</si>
  <si>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</si>
  <si>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</si>
  <si>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</si>
  <si>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</si>
  <si>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</si>
  <si>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</si>
  <si>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</si>
  <si>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</si>
  <si>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</si>
  <si>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</si>
  <si>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</si>
  <si>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</si>
  <si>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</si>
  <si>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</si>
  <si>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</si>
  <si>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</si>
  <si>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</si>
  <si>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</si>
  <si>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</si>
  <si>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</si>
  <si>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</si>
  <si>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</si>
  <si>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</si>
  <si>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</si>
  <si>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</si>
  <si>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</si>
  <si>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</si>
  <si>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</si>
  <si>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</si>
  <si>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</si>
  <si>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</si>
  <si>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</si>
  <si>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</si>
  <si>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</si>
  <si>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</si>
  <si>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</si>
  <si>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</si>
  <si>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</si>
  <si>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</si>
  <si>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</si>
  <si>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</si>
  <si>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</si>
  <si>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</si>
  <si>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</si>
  <si>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</si>
  <si>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</si>
  <si>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</si>
  <si>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</si>
  <si>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</si>
  <si>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</si>
  <si>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</si>
  <si>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</si>
  <si>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</si>
  <si>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</si>
  <si>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</si>
  <si>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</si>
  <si>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</si>
  <si>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</si>
  <si>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</si>
  <si>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</si>
  <si>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</si>
  <si>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</si>
  <si>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</si>
  <si>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</si>
  <si>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</si>
  <si>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</si>
  <si>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</si>
  <si>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</si>
  <si>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</si>
  <si>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</si>
  <si>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</si>
  <si>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</si>
  <si>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</si>
  <si>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</si>
  <si>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</si>
  <si>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</si>
  <si>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</si>
  <si>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</si>
  <si>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</si>
  <si>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</si>
  <si>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</si>
  <si>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</si>
  <si>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</si>
  <si>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</si>
  <si>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</si>
  <si>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</si>
  <si>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</si>
  <si>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</si>
  <si>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</si>
  <si>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</si>
  <si>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</si>
  <si>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</si>
  <si>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</si>
  <si>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</si>
  <si>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</si>
  <si>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</si>
  <si>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</si>
  <si>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</si>
  <si>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</si>
  <si>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</si>
  <si>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</si>
  <si>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</si>
  <si>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</si>
  <si>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</si>
  <si>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</si>
  <si>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</si>
  <si>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</si>
  <si>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</si>
  <si>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</si>
  <si>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</si>
  <si>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</si>
  <si>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</si>
  <si>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</si>
  <si>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</si>
  <si>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</si>
  <si>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</si>
  <si>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</si>
  <si>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</si>
  <si>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</si>
  <si>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</si>
  <si>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</si>
  <si>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</si>
  <si>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</si>
  <si>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</si>
  <si>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</si>
  <si>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</si>
  <si>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</si>
  <si>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</si>
  <si>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</si>
  <si>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</si>
  <si>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</si>
  <si>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</si>
  <si>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</si>
  <si>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</si>
  <si>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</si>
  <si>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</si>
  <si>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</si>
  <si>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</si>
  <si>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</si>
  <si>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</si>
  <si>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</si>
  <si>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</si>
  <si>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</si>
  <si>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</si>
  <si>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</si>
  <si>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</si>
  <si>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</si>
  <si>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</si>
  <si>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</si>
  <si>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</si>
  <si>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</si>
  <si>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</si>
  <si>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</si>
  <si>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</si>
  <si>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</si>
  <si>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</si>
  <si>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</si>
  <si>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</si>
  <si>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</si>
  <si>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</si>
  <si>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</si>
  <si>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</si>
  <si>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</si>
  <si>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</si>
  <si>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</si>
  <si>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</si>
  <si>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</si>
  <si>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</si>
  <si>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</si>
  <si>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</si>
  <si>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</si>
  <si>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</si>
  <si>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</si>
  <si>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</si>
  <si>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</si>
  <si>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</si>
  <si>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</si>
  <si>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</si>
  <si>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</si>
  <si>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</si>
  <si>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</si>
  <si>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</si>
  <si>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</si>
  <si>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</si>
  <si>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</si>
  <si>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</si>
  <si>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</si>
  <si>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</si>
  <si>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</si>
  <si>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</si>
  <si>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</si>
  <si>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</si>
  <si>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</si>
  <si>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</si>
  <si>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</si>
  <si>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</si>
  <si>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</si>
  <si>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</si>
  <si>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</si>
  <si>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</si>
  <si>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</si>
  <si>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</si>
  <si>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</si>
  <si>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</si>
  <si>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</si>
  <si>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</si>
  <si>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</si>
  <si>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</si>
  <si>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</si>
  <si>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</si>
  <si>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</si>
  <si>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</si>
  <si>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</si>
  <si>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</si>
  <si>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</si>
  <si>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</si>
  <si>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</si>
  <si>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</si>
  <si>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</si>
  <si>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</si>
  <si>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</si>
  <si>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</si>
  <si>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</si>
  <si>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</si>
  <si>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</si>
  <si>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</si>
  <si>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</si>
  <si>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</si>
  <si>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</si>
  <si>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</si>
  <si>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</si>
  <si>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</si>
  <si>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</si>
  <si>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</si>
  <si>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</si>
  <si>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</si>
  <si>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</si>
  <si>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</si>
  <si>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</si>
  <si>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</si>
  <si>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</si>
  <si>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</si>
  <si>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</si>
  <si>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</si>
  <si>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</si>
  <si>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</si>
  <si>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</si>
  <si>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</si>
  <si>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</si>
  <si>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</si>
  <si>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</si>
  <si>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</si>
  <si>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</si>
  <si>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</si>
  <si>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</si>
  <si>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</si>
  <si>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</si>
  <si>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</si>
  <si>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</si>
  <si>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</si>
  <si>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</si>
  <si>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</si>
  <si>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</si>
  <si>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</si>
  <si>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</si>
  <si>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</si>
  <si>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</si>
  <si>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</si>
  <si>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</si>
  <si>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</si>
  <si>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</si>
  <si>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</si>
  <si>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</si>
  <si>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</si>
  <si>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</si>
  <si>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</si>
  <si>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</si>
  <si>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</si>
  <si>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</si>
  <si>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</si>
  <si>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</si>
  <si>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</si>
  <si>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</si>
  <si>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</si>
  <si>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</si>
  <si>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</si>
  <si>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</si>
  <si>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</si>
  <si>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</si>
  <si>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</si>
  <si>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</si>
  <si>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</si>
  <si>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</si>
  <si>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</si>
  <si>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</si>
  <si>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</si>
  <si>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</si>
  <si>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</si>
  <si>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</si>
  <si>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</si>
  <si>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</si>
  <si>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</si>
  <si>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</si>
  <si>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</si>
  <si>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</si>
  <si>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</si>
  <si>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</si>
  <si>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</si>
  <si>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</si>
  <si>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</si>
  <si>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</si>
  <si>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</si>
  <si>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</si>
  <si>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</si>
  <si>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</si>
  <si>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</si>
  <si>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</si>
  <si>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</si>
  <si>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</si>
  <si>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</si>
  <si>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</si>
  <si>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</si>
  <si>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</si>
  <si>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</si>
  <si>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</si>
  <si>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</si>
  <si>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</si>
  <si>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</si>
  <si>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</si>
  <si>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</si>
  <si>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</si>
  <si>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</si>
  <si>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</si>
  <si>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</si>
  <si>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</si>
  <si>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</si>
  <si>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</si>
  <si>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</si>
  <si>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</si>
  <si>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</si>
  <si>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</si>
  <si>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</si>
  <si>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</si>
  <si>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</si>
  <si>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</si>
  <si>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</si>
  <si>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</si>
  <si>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</si>
  <si>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</si>
  <si>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</si>
  <si>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</si>
  <si>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</si>
  <si>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</si>
  <si>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</si>
  <si>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</si>
  <si>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</si>
  <si>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</si>
  <si>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</si>
  <si>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</si>
  <si>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</si>
  <si>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</si>
  <si>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</si>
  <si>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</si>
  <si>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</si>
  <si>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</si>
  <si>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</si>
  <si>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</si>
  <si>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</si>
  <si>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</si>
  <si>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</si>
  <si>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</si>
  <si>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</si>
  <si>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</si>
  <si>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</si>
  <si>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</si>
  <si>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</si>
  <si>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</si>
  <si>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</si>
  <si>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</si>
  <si>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</si>
  <si>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</si>
  <si>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</si>
  <si>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</si>
  <si>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</si>
  <si>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</si>
  <si>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</si>
  <si>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</si>
  <si>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</si>
  <si>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</si>
  <si>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</si>
  <si>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</si>
  <si>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</si>
  <si>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</si>
  <si>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</si>
  <si>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</si>
  <si>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</si>
  <si>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</si>
  <si>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</si>
  <si>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</si>
  <si>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</si>
  <si>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</si>
  <si>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</si>
  <si>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</si>
  <si>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</si>
  <si>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</si>
  <si>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</si>
  <si>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</si>
  <si>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</si>
  <si>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</si>
  <si>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</si>
  <si>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</si>
  <si>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</si>
  <si>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</si>
  <si>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</si>
  <si>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</si>
  <si>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</si>
  <si>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</si>
  <si>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</si>
  <si>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</si>
  <si>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</si>
  <si>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</si>
  <si>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</si>
  <si>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</si>
  <si>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</si>
  <si>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</si>
  <si>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</si>
  <si>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</si>
  <si>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</si>
  <si>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</si>
  <si>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</si>
  <si>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</si>
  <si>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</si>
  <si>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</si>
  <si>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</si>
  <si>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</si>
  <si>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</si>
  <si>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</si>
  <si>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</si>
  <si>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</si>
  <si>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</si>
  <si>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</si>
  <si>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</si>
  <si>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</si>
  <si>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</si>
  <si>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</si>
  <si>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</si>
  <si>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</si>
  <si>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</si>
  <si>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</si>
  <si>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</si>
  <si>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</si>
  <si>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</si>
  <si>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</si>
  <si>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</si>
  <si>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</si>
  <si>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</si>
  <si>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</si>
  <si>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</si>
  <si>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</si>
  <si>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</si>
  <si>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</si>
  <si>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</si>
  <si>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</si>
  <si>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</si>
  <si>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</si>
  <si>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</si>
  <si>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</si>
  <si>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</si>
  <si>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</si>
  <si>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</si>
  <si>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</si>
  <si>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</si>
  <si>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</si>
  <si>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</si>
  <si>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</si>
  <si>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</si>
  <si>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</si>
  <si>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</si>
  <si>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</si>
  <si>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</si>
  <si>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</si>
  <si>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</si>
  <si>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</si>
  <si>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</si>
  <si>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</si>
  <si>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</si>
  <si>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</si>
  <si>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</si>
  <si>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</si>
  <si>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</si>
  <si>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</si>
  <si>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</si>
  <si>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</si>
  <si>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</si>
  <si>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</si>
  <si>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</si>
  <si>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</si>
  <si>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</si>
  <si>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</si>
  <si>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</si>
  <si>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</si>
  <si>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</si>
  <si>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</si>
  <si>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</si>
  <si>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</si>
  <si>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</si>
  <si>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</si>
  <si>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</si>
  <si>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</si>
  <si>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</si>
  <si>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</si>
  <si>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</si>
  <si>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</si>
  <si>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</si>
  <si>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</si>
  <si>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</si>
  <si>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</si>
  <si>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</si>
  <si>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</si>
  <si>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</si>
  <si>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</si>
  <si>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</si>
  <si>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</si>
  <si>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</si>
  <si>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</si>
  <si>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</si>
  <si>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</si>
  <si>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</si>
  <si>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</si>
  <si>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</si>
  <si>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</si>
  <si>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</si>
  <si>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</si>
  <si>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</si>
  <si>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</si>
  <si>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</si>
  <si>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</si>
  <si>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</si>
  <si>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</si>
  <si>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</si>
  <si>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</si>
  <si>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</si>
  <si>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</si>
  <si>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</si>
  <si>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</si>
  <si>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</si>
  <si>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</si>
  <si>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</si>
  <si>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</si>
  <si>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</si>
  <si>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</si>
  <si>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</si>
  <si>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</si>
  <si>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</si>
  <si>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</si>
  <si>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</si>
  <si>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</si>
  <si>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</si>
  <si>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</si>
  <si>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</si>
  <si>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</si>
  <si>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</si>
  <si>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</si>
  <si>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</si>
  <si>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</si>
  <si>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</si>
  <si>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</si>
  <si>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</si>
  <si>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</si>
  <si>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</si>
  <si>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</si>
  <si>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</si>
  <si>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</si>
  <si>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</si>
  <si>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</si>
  <si>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</si>
  <si>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</si>
  <si>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</si>
  <si>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</si>
  <si>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</si>
  <si>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</si>
  <si>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</si>
  <si>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</si>
  <si>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</si>
  <si>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</si>
  <si>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</si>
  <si>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</si>
  <si>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</si>
  <si>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</si>
  <si>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</si>
  <si>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</si>
  <si>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</si>
  <si>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</si>
  <si>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</si>
  <si>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</si>
  <si>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</si>
  <si>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</si>
  <si>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</si>
  <si>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</si>
  <si>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</si>
  <si>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</si>
  <si>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</si>
  <si>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</si>
  <si>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</si>
  <si>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</si>
  <si>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</si>
  <si>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</si>
  <si>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</si>
  <si>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</si>
  <si>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</si>
  <si>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</si>
  <si>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</si>
  <si>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</si>
  <si>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</si>
  <si>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</si>
  <si>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</si>
  <si>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</si>
  <si>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</si>
  <si>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</si>
  <si>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</si>
  <si>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</si>
  <si>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</si>
  <si>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</si>
  <si>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</si>
  <si>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</si>
  <si>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</si>
  <si>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</si>
  <si>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</si>
  <si>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</si>
  <si>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</si>
  <si>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</si>
  <si>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</si>
  <si>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</si>
  <si>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</si>
  <si>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</si>
  <si>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</si>
  <si>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</si>
  <si>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</si>
  <si>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</si>
  <si>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</si>
  <si>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</si>
  <si>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</si>
  <si>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</si>
  <si>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</si>
  <si>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</si>
  <si>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</si>
  <si>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</si>
  <si>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</si>
  <si>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</si>
  <si>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</si>
  <si>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</si>
  <si>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</si>
  <si>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</si>
  <si>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</si>
  <si>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</si>
  <si>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</si>
  <si>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</si>
  <si>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</si>
  <si>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</si>
  <si>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</si>
  <si>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</si>
  <si>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</si>
  <si>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</si>
  <si>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</si>
  <si>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</si>
  <si>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</si>
  <si>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</si>
  <si>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</si>
  <si>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</si>
  <si>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</si>
  <si>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</si>
  <si>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</si>
  <si>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</si>
  <si>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</si>
  <si>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</si>
  <si>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</si>
  <si>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</si>
  <si>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</si>
  <si>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</si>
  <si>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</si>
  <si>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</si>
  <si>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</si>
  <si>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</si>
  <si>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</si>
  <si>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</si>
  <si>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</si>
  <si>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</si>
  <si>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</si>
  <si>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</si>
  <si>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</si>
  <si>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</si>
  <si>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</si>
  <si>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</si>
  <si>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</si>
  <si>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</si>
  <si>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</si>
  <si>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</si>
  <si>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</si>
  <si>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</si>
  <si>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</si>
  <si>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</si>
  <si>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</si>
  <si>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</si>
  <si>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</si>
  <si>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</si>
  <si>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</si>
  <si>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</si>
  <si>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</si>
  <si>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</si>
  <si>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</si>
  <si>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</si>
  <si>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</si>
  <si>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</si>
  <si>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</si>
  <si>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</si>
  <si>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</si>
  <si>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</si>
  <si>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</si>
  <si>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</si>
  <si>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</si>
  <si>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</si>
  <si>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</si>
  <si>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</si>
  <si>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</si>
  <si>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</si>
  <si>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</si>
  <si>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</si>
  <si>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</si>
  <si>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</si>
  <si>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</si>
  <si>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</si>
  <si>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</si>
  <si>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</si>
  <si>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</si>
  <si>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</si>
  <si>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</si>
  <si>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</si>
  <si>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</si>
  <si>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</si>
  <si>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</si>
  <si>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</si>
  <si>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</si>
  <si>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</si>
  <si>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</si>
  <si>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</si>
  <si>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</si>
  <si>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</si>
  <si>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</si>
  <si>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</si>
  <si>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</si>
  <si>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</si>
  <si>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</si>
  <si>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</si>
  <si>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</si>
  <si>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</si>
  <si>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</si>
  <si>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</si>
  <si>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</si>
  <si>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</si>
  <si>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</si>
  <si>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</si>
  <si>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</si>
  <si>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</si>
  <si>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</si>
  <si>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</si>
  <si>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</si>
  <si>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</si>
  <si>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</si>
  <si>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</si>
  <si>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</si>
  <si>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</si>
  <si>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</si>
  <si>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</si>
  <si>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</si>
  <si>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</si>
  <si>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</si>
  <si>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</si>
  <si>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</si>
  <si>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</si>
  <si>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</si>
  <si>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</si>
  <si>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</si>
  <si>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</si>
  <si>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</si>
  <si>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</si>
  <si>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</si>
  <si>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</si>
  <si>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</si>
  <si>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</si>
  <si>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</si>
  <si>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</si>
  <si>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</si>
  <si>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</si>
  <si>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</si>
  <si>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</si>
  <si>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</si>
  <si>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</si>
  <si>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</si>
  <si>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</si>
  <si>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</si>
  <si>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</si>
  <si>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</si>
  <si>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</si>
  <si>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</si>
  <si>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</si>
  <si>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</si>
  <si>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</si>
  <si>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</si>
  <si>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</si>
  <si>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</si>
  <si>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</si>
  <si>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</si>
  <si>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</si>
  <si>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</si>
  <si>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</si>
  <si>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</si>
  <si>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</si>
  <si>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</si>
  <si>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</si>
  <si>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</si>
  <si>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</si>
  <si>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</si>
  <si>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</si>
  <si>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</si>
  <si>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</si>
  <si>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</si>
  <si>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</si>
  <si>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</si>
  <si>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</si>
  <si>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</si>
  <si>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</si>
  <si>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</si>
  <si>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</si>
  <si>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</si>
  <si>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</si>
  <si>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</si>
  <si>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</si>
  <si>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</si>
  <si>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</si>
  <si>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</si>
  <si>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</si>
  <si>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</si>
  <si>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</si>
  <si>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</si>
  <si>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</si>
  <si>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</si>
  <si>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</si>
  <si>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</si>
  <si>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</si>
  <si>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</si>
  <si>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</si>
  <si>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</si>
  <si>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</si>
  <si>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</si>
  <si>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</si>
  <si>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</si>
  <si>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</si>
  <si>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</si>
  <si>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</si>
  <si>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</si>
  <si>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</si>
  <si>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</si>
  <si>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</si>
  <si>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</si>
  <si>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</si>
  <si>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</si>
  <si>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</si>
  <si>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</si>
  <si>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</si>
  <si>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</si>
  <si>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</si>
  <si>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</si>
  <si>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</si>
  <si>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</si>
  <si>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</si>
  <si>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</si>
  <si>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</si>
  <si>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</si>
  <si>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</si>
  <si>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</si>
  <si>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</si>
  <si>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</si>
  <si>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</si>
  <si>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</si>
  <si>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</si>
  <si>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</si>
  <si>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</si>
  <si>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</si>
  <si>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</si>
  <si>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</si>
  <si>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</si>
  <si>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</si>
  <si>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</si>
  <si>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</si>
  <si>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</si>
  <si>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</si>
  <si>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</si>
  <si>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</si>
  <si>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</si>
  <si>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</si>
  <si>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</si>
  <si>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</si>
  <si>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</si>
  <si>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</si>
  <si>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</si>
  <si>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</si>
  <si>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</si>
  <si>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</si>
  <si>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</si>
  <si>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</si>
  <si>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</si>
  <si>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</si>
  <si>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</si>
  <si>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</si>
  <si>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</si>
  <si>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</si>
  <si>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</si>
  <si>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</si>
  <si>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</si>
  <si>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</si>
  <si>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</si>
  <si>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</si>
  <si>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</si>
  <si>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</si>
  <si>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</si>
  <si>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</si>
  <si>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</si>
  <si>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</si>
  <si>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</si>
  <si>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</si>
  <si>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</si>
  <si>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</si>
  <si>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</si>
  <si>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</si>
  <si>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</si>
  <si>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</si>
  <si>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</si>
  <si>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</si>
  <si>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</si>
  <si>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</si>
  <si>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</si>
  <si>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</si>
  <si>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</si>
  <si>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</si>
  <si>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</si>
  <si>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</si>
  <si>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</si>
  <si>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</si>
  <si>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</si>
  <si>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</si>
  <si>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</si>
  <si>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</si>
  <si>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</si>
  <si>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</si>
  <si>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</si>
  <si>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</si>
  <si>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</si>
  <si>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</si>
  <si>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</si>
  <si>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</si>
  <si>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</si>
  <si>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</si>
  <si>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</si>
  <si>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</si>
  <si>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</si>
  <si>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</si>
  <si>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</si>
  <si>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</si>
  <si>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</si>
  <si>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</si>
  <si>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</si>
  <si>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</si>
  <si>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</si>
  <si>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</si>
  <si>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</si>
  <si>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</si>
  <si>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</si>
  <si>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</si>
  <si>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</si>
  <si>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</si>
  <si>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</si>
  <si>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</si>
  <si>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</si>
  <si>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</si>
  <si>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</si>
  <si>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</si>
  <si>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</si>
  <si>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</si>
  <si>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</si>
  <si>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</si>
  <si>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</si>
  <si>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</si>
  <si>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</si>
  <si>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</si>
  <si>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</si>
  <si>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</si>
  <si>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</si>
  <si>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</si>
  <si>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</si>
  <si>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</si>
  <si>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</si>
  <si>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</si>
  <si>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</si>
  <si>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</si>
  <si>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</si>
  <si>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</si>
  <si>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</si>
  <si>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</si>
  <si>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</si>
  <si>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</si>
  <si>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</si>
  <si>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</si>
  <si>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</si>
  <si>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</si>
  <si>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</si>
  <si>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</si>
  <si>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</si>
  <si>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</si>
  <si>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</si>
  <si>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</si>
  <si>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</si>
  <si>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</si>
  <si>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</si>
  <si>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</si>
  <si>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</si>
  <si>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</si>
  <si>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</si>
  <si>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</si>
  <si>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</si>
  <si>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</si>
  <si>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</si>
  <si>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</si>
  <si>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</si>
  <si>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</si>
  <si>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</si>
  <si>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</si>
  <si>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</si>
  <si>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</si>
  <si>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</si>
  <si>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</si>
  <si>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</si>
  <si>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</si>
  <si>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</si>
  <si>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</si>
  <si>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</si>
  <si>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</si>
  <si>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</si>
  <si>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</si>
  <si>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</si>
  <si>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</si>
  <si>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</si>
  <si>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</si>
  <si>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</si>
  <si>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</si>
  <si>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</si>
  <si>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</si>
  <si>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</si>
  <si>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</si>
  <si>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</si>
  <si>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</si>
  <si>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</si>
  <si>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</si>
  <si>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</si>
  <si>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</si>
  <si>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</si>
  <si>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</si>
  <si>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</si>
  <si>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</si>
  <si>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</si>
  <si>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</si>
  <si>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</si>
  <si>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</si>
  <si>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</si>
  <si>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</si>
  <si>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</si>
  <si>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</si>
  <si>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</si>
  <si>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</si>
  <si>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</si>
  <si>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</si>
  <si>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</si>
  <si>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</si>
  <si>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</si>
  <si>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</si>
  <si>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</si>
  <si>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</si>
  <si>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</si>
  <si>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</si>
  <si>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</si>
  <si>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</si>
  <si>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</si>
  <si>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</si>
  <si>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</si>
  <si>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</si>
  <si>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</si>
  <si>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</si>
  <si>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</si>
  <si>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</si>
  <si>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</si>
  <si>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</si>
  <si>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</si>
  <si>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</si>
  <si>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</si>
  <si>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</si>
  <si>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</si>
  <si>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</si>
  <si>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</si>
  <si>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</si>
  <si>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</si>
  <si>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</si>
  <si>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</si>
  <si>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</si>
  <si>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</si>
  <si>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</si>
  <si>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</si>
  <si>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</si>
  <si>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</si>
  <si>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</si>
  <si>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</si>
  <si>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</si>
  <si>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</si>
  <si>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</si>
  <si>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</si>
  <si>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</si>
  <si>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</si>
  <si>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</si>
  <si>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</si>
  <si>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</si>
  <si>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</si>
  <si>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</si>
  <si>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</si>
  <si>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</si>
  <si>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</si>
  <si>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</si>
  <si>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</si>
  <si>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</si>
  <si>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</si>
  <si>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</si>
  <si>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</si>
  <si>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</si>
  <si>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</si>
  <si>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</si>
  <si>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</si>
  <si>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</si>
  <si>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</si>
  <si>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</si>
  <si>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</si>
  <si>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</si>
  <si>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</si>
  <si>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</si>
  <si>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</si>
  <si>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</si>
  <si>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</si>
  <si>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</si>
  <si>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</si>
  <si>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</si>
  <si>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</si>
  <si>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</si>
  <si>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</si>
  <si>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</si>
  <si>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</si>
  <si>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</si>
  <si>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</si>
  <si>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</si>
  <si>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</si>
  <si>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</si>
  <si>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</si>
  <si>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</si>
  <si>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</si>
  <si>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</si>
  <si>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</si>
  <si>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</si>
  <si>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</si>
  <si>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</si>
  <si>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</si>
  <si>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</si>
  <si>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</si>
  <si>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</si>
  <si>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</si>
  <si>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</si>
  <si>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</si>
  <si>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</si>
  <si>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</si>
  <si>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</si>
  <si>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</si>
  <si>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</si>
  <si>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</si>
  <si>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</si>
  <si>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</si>
  <si>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</si>
  <si>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</si>
  <si>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</si>
  <si>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</si>
  <si>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</si>
  <si>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</si>
  <si>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</si>
  <si>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</si>
  <si>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</si>
  <si>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</si>
  <si>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</si>
  <si>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</si>
  <si>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</si>
  <si>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</si>
  <si>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</si>
  <si>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</si>
  <si>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</si>
  <si>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</si>
  <si>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</si>
  <si>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</si>
  <si>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</si>
  <si>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</si>
  <si>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</si>
  <si>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</si>
  <si>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</si>
  <si>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</si>
  <si>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</si>
  <si>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</si>
  <si>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</si>
  <si>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</si>
  <si>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</si>
  <si>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</si>
  <si>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</si>
  <si>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</si>
  <si>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</si>
  <si>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</si>
  <si>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</si>
  <si>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</si>
  <si>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</si>
  <si>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</si>
  <si>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</si>
  <si>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</si>
  <si>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</si>
  <si>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</si>
  <si>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</si>
  <si>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</si>
  <si>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</si>
  <si>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</si>
  <si>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</si>
  <si>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</si>
  <si>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</si>
  <si>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</si>
  <si>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</si>
  <si>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</si>
  <si>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</si>
  <si>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</si>
  <si>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</si>
  <si>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</si>
  <si>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</si>
  <si>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</si>
  <si>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</si>
  <si>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</si>
  <si>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</si>
  <si>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</si>
  <si>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</si>
  <si>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</si>
  <si>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</si>
  <si>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</si>
  <si>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</si>
  <si>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</si>
  <si>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</si>
  <si>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</si>
  <si>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</si>
  <si>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</si>
  <si>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</si>
  <si>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</si>
  <si>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</si>
  <si>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</si>
  <si>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</si>
  <si>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</si>
  <si>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</si>
  <si>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</si>
  <si>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</si>
  <si>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</si>
  <si>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</si>
  <si>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</si>
  <si>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</si>
  <si>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</si>
  <si>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</si>
  <si>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</si>
  <si>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</si>
  <si>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</si>
  <si>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</si>
  <si>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</si>
  <si>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</si>
  <si>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</si>
  <si>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</si>
  <si>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</si>
  <si>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</si>
  <si>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</si>
  <si>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</si>
  <si>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</si>
  <si>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</si>
  <si>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</si>
  <si>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</si>
  <si>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</si>
  <si>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</si>
  <si>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</si>
  <si>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</si>
  <si>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</si>
  <si>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</si>
  <si>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</si>
  <si>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</si>
  <si>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</si>
  <si>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</si>
  <si>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</si>
  <si>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</si>
  <si>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</si>
  <si>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</si>
  <si>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</si>
  <si>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</si>
  <si>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</si>
  <si>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</si>
  <si>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</si>
  <si>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</si>
  <si>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</si>
  <si>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</si>
  <si>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</si>
  <si>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</si>
  <si>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</si>
  <si>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</si>
  <si>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</si>
  <si>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</si>
  <si>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</si>
  <si>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</si>
  <si>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</si>
  <si>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</si>
  <si>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</si>
  <si>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</si>
  <si>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</si>
  <si>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</si>
  <si>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</si>
  <si>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</si>
  <si>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</si>
  <si>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</si>
  <si>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</si>
  <si>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</si>
  <si>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</si>
  <si>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</si>
  <si>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</si>
  <si>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</si>
  <si>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</si>
  <si>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</si>
  <si>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</si>
  <si>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</si>
  <si>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</si>
  <si>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</si>
  <si>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</si>
  <si>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</si>
  <si>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</si>
  <si>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</si>
  <si>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</si>
  <si>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</si>
  <si>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</si>
  <si>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</si>
  <si>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</si>
  <si>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</si>
  <si>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</si>
  <si>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</si>
  <si>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</si>
  <si>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</si>
  <si>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</si>
  <si>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</si>
  <si>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</si>
  <si>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</si>
  <si>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</si>
  <si>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</si>
  <si>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</si>
  <si>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</si>
  <si>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</si>
  <si>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</si>
  <si>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</si>
  <si>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</si>
  <si>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</si>
  <si>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</si>
  <si>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</si>
  <si>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</si>
  <si>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</si>
  <si>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</si>
  <si>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</si>
  <si>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</si>
  <si>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</si>
  <si>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</si>
  <si>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</si>
  <si>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</si>
  <si>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</si>
  <si>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</si>
  <si>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</si>
  <si>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</si>
  <si>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</si>
  <si>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</si>
  <si>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</si>
  <si>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</si>
  <si>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</si>
  <si>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</si>
  <si>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</si>
  <si>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</si>
  <si>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</si>
  <si>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</si>
  <si>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</si>
  <si>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</si>
  <si>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</si>
  <si>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</si>
  <si>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</si>
  <si>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</si>
  <si>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</si>
  <si>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</si>
  <si>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</si>
  <si>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</si>
  <si>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</si>
  <si>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</si>
  <si>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</si>
  <si>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</si>
  <si>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</si>
  <si>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</si>
  <si>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</si>
  <si>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</si>
  <si>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</si>
  <si>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</si>
  <si>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</si>
  <si>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</si>
  <si>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</si>
  <si>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</si>
  <si>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</si>
  <si>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</si>
  <si>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</si>
  <si>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</si>
  <si>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</si>
  <si>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</si>
  <si>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</si>
  <si>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</si>
  <si>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</si>
  <si>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</si>
  <si>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</si>
  <si>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</si>
  <si>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</si>
  <si>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</si>
  <si>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</si>
  <si>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</si>
  <si>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</si>
  <si>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</si>
  <si>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</si>
  <si>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</si>
  <si>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</si>
  <si>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</si>
  <si>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</si>
  <si>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</si>
  <si>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</si>
  <si>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</si>
  <si>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</si>
  <si>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</si>
  <si>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</si>
  <si>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</si>
  <si>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</si>
  <si>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</si>
  <si>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</si>
  <si>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</si>
  <si>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</si>
  <si>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</si>
  <si>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</si>
  <si>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</si>
  <si>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</si>
  <si>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</si>
  <si>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</si>
  <si>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</si>
  <si>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</si>
  <si>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</si>
  <si>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</si>
  <si>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</si>
  <si>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</si>
  <si>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</si>
  <si>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</si>
  <si>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</si>
  <si>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</si>
  <si>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</si>
  <si>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</si>
  <si>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</si>
  <si>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</si>
  <si>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</si>
  <si>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</si>
  <si>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</si>
  <si>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</si>
  <si>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</si>
  <si>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</si>
  <si>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</si>
  <si>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</si>
  <si>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</si>
  <si>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</si>
  <si>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</si>
  <si>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</si>
  <si>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</si>
  <si>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</si>
  <si>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</si>
  <si>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</si>
  <si>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</si>
  <si>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</si>
  <si>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</si>
  <si>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</si>
  <si>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</si>
  <si>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</si>
  <si>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</si>
  <si>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</si>
  <si>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</si>
  <si>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</si>
  <si>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</si>
  <si>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</si>
  <si>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</si>
  <si>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</si>
  <si>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</si>
  <si>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</si>
  <si>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</si>
  <si>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</si>
  <si>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</si>
  <si>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</si>
  <si>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</si>
  <si>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</si>
  <si>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</si>
  <si>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</si>
  <si>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</si>
  <si>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</si>
  <si>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</si>
  <si>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</si>
  <si>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</si>
  <si>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</si>
  <si>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</si>
  <si>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</si>
  <si>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</si>
  <si>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</si>
  <si>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</si>
  <si>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</si>
  <si>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</si>
  <si>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</si>
  <si>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</si>
  <si>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</si>
  <si>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</si>
  <si>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</si>
  <si>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</si>
  <si>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</si>
  <si>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</si>
  <si>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</si>
  <si>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</si>
  <si>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</si>
  <si>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</si>
  <si>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</si>
  <si>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</si>
  <si>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</si>
  <si>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</si>
  <si>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</si>
  <si>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</si>
  <si>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</si>
  <si>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</si>
  <si>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</si>
  <si>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</si>
  <si>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</si>
  <si>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</si>
  <si>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</si>
  <si>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</si>
  <si>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</si>
  <si>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</si>
  <si>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</si>
  <si>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</si>
  <si>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</si>
  <si>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</si>
  <si>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</si>
  <si>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</si>
  <si>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</si>
  <si>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</si>
  <si>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</si>
  <si>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</si>
  <si>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</si>
  <si>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</si>
  <si>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</si>
  <si>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</si>
  <si>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</si>
  <si>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</si>
  <si>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</si>
  <si>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</si>
  <si>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</si>
  <si>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</si>
  <si>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</si>
  <si>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</si>
  <si>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</si>
  <si>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</si>
  <si>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</si>
  <si>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</si>
  <si>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</si>
  <si>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</si>
  <si>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</si>
  <si>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</si>
  <si>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</si>
  <si>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</si>
  <si>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</si>
  <si>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</si>
  <si>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</si>
  <si>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</si>
  <si>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</si>
  <si>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</si>
  <si>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</si>
  <si>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</si>
  <si>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</si>
  <si>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</si>
  <si>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</si>
  <si>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</si>
  <si>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</si>
  <si>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</si>
  <si>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</si>
  <si>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</si>
  <si>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</si>
  <si>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</si>
  <si>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</si>
  <si>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</si>
  <si>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</si>
  <si>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</si>
  <si>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</si>
  <si>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</si>
  <si>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</si>
  <si>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</si>
  <si>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</si>
  <si>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</si>
  <si>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</si>
  <si>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</si>
  <si>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</si>
  <si>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</si>
  <si>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</si>
  <si>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</si>
  <si>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</si>
  <si>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</si>
  <si>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</si>
  <si>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</si>
  <si>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</si>
  <si>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</si>
  <si>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</si>
  <si>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</si>
  <si>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</si>
  <si>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</si>
  <si>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</si>
  <si>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</si>
  <si>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</si>
  <si>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</si>
  <si>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</si>
  <si>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</si>
  <si>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</si>
  <si>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</si>
  <si>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</si>
  <si>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</si>
  <si>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</si>
  <si>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</si>
  <si>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</si>
  <si>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</si>
  <si>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</si>
  <si>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</si>
  <si>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</si>
  <si>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</si>
  <si>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</si>
  <si>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</si>
  <si>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</si>
  <si>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</si>
  <si>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</si>
  <si>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</si>
  <si>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</si>
  <si>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</si>
  <si>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</si>
  <si>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</si>
  <si>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</si>
  <si>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</si>
  <si>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</si>
  <si>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</si>
  <si>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</si>
  <si>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</si>
  <si>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</si>
  <si>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</si>
  <si>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</si>
  <si>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</si>
  <si>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</si>
  <si>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</si>
  <si>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</si>
  <si>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</si>
  <si>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</si>
  <si>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</si>
  <si>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</si>
  <si>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</si>
  <si>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</si>
  <si>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</si>
  <si>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</si>
  <si>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</si>
  <si>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</si>
  <si>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</si>
  <si>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</si>
  <si>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</si>
  <si>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</si>
  <si>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</si>
  <si>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</si>
  <si>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</si>
  <si>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</si>
  <si>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</si>
  <si>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</si>
  <si>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</si>
  <si>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</si>
  <si>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</si>
  <si>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</si>
  <si>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</si>
  <si>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</si>
  <si>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</si>
  <si>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</si>
  <si>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</si>
  <si>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</si>
  <si>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</si>
  <si>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</si>
  <si>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</si>
  <si>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</si>
  <si>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</si>
  <si>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</si>
  <si>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</si>
  <si>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</si>
  <si>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</si>
  <si>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</si>
  <si>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</si>
  <si>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</si>
  <si>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</si>
  <si>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</si>
  <si>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</si>
  <si>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</si>
  <si>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</si>
  <si>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</si>
  <si>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</si>
  <si>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</si>
  <si>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</si>
  <si>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</si>
  <si>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</si>
  <si>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</si>
  <si>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</si>
  <si>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</si>
  <si>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</si>
  <si>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</si>
  <si>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</si>
  <si>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</si>
  <si>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</si>
  <si>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</si>
  <si>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</si>
  <si>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</si>
  <si>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</si>
  <si>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</si>
  <si>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</si>
  <si>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</si>
  <si>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</si>
  <si>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</si>
  <si>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</si>
  <si>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</si>
  <si>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</si>
  <si>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</si>
  <si>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</si>
  <si>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</si>
  <si>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</si>
  <si>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</si>
  <si>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</si>
  <si>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</si>
  <si>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</si>
  <si>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</si>
  <si>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</si>
  <si>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</si>
  <si>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</si>
  <si>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</si>
  <si>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</si>
  <si>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</si>
  <si>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</si>
  <si>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</si>
  <si>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</si>
  <si>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</si>
  <si>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</si>
  <si>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</si>
  <si>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</si>
  <si>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</si>
  <si>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</si>
  <si>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</si>
  <si>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</si>
  <si>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</si>
  <si>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</si>
  <si>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</si>
  <si>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</si>
  <si>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</si>
  <si>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</si>
  <si>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</si>
  <si>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</si>
  <si>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</si>
  <si>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</si>
  <si>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</si>
  <si>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</si>
  <si>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</si>
  <si>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</si>
  <si>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</si>
  <si>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</si>
  <si>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</si>
  <si>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</si>
  <si>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</si>
  <si>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</si>
  <si>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</si>
  <si>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</si>
  <si>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</si>
  <si>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</si>
  <si>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</si>
  <si>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</si>
  <si>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</si>
  <si>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</si>
  <si>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</si>
  <si>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</si>
  <si>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</si>
  <si>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</si>
  <si>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</si>
  <si>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</si>
  <si>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</si>
  <si>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</si>
  <si>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</si>
  <si>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</si>
  <si>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</si>
  <si>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</si>
  <si>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</si>
  <si>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</si>
  <si>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</si>
  <si>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</si>
  <si>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</si>
  <si>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</si>
  <si>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</si>
  <si>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</si>
  <si>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</si>
  <si>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</si>
  <si>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</si>
  <si>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</si>
  <si>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</si>
  <si>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</si>
  <si>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</si>
  <si>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</si>
  <si>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</si>
  <si>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</si>
  <si>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</si>
  <si>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</si>
  <si>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</si>
  <si>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</si>
  <si>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</si>
  <si>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</si>
  <si>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</si>
  <si>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</si>
  <si>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</si>
  <si>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</si>
  <si>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</si>
  <si>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</si>
  <si>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</si>
  <si>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</si>
  <si>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</si>
  <si>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</si>
  <si>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</si>
  <si>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</si>
  <si>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</si>
  <si>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</si>
  <si>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</si>
  <si>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</si>
  <si>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</si>
  <si>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</si>
  <si>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</si>
  <si>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</si>
  <si>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</si>
  <si>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</si>
  <si>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</si>
  <si>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</si>
  <si>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</si>
  <si>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</si>
  <si>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</si>
  <si>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</si>
  <si>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</si>
  <si>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</si>
  <si>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</si>
  <si>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</si>
  <si>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</si>
  <si>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</si>
  <si>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</si>
  <si>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</si>
  <si>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</si>
  <si>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</si>
  <si>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</si>
  <si>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</si>
  <si>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</si>
  <si>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</si>
  <si>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</si>
  <si>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</si>
  <si>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</si>
  <si>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</si>
  <si>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</si>
  <si>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</si>
  <si>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</si>
  <si>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</si>
  <si>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</si>
  <si>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</si>
  <si>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</si>
  <si>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</si>
  <si>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</si>
  <si>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</si>
  <si>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</si>
  <si>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</si>
  <si>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</si>
  <si>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</si>
  <si>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</si>
  <si>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</si>
  <si>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</si>
  <si>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</si>
  <si>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</si>
  <si>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</si>
  <si>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</si>
  <si>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</si>
  <si>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</si>
  <si>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</si>
  <si>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</si>
  <si>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</si>
  <si>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</si>
  <si>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</si>
  <si>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</si>
  <si>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</si>
  <si>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</si>
  <si>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</si>
  <si>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</si>
  <si>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</si>
  <si>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</si>
  <si>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</si>
  <si>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</si>
  <si>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</si>
  <si>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</si>
  <si>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</si>
  <si>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</si>
  <si>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</si>
  <si>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</si>
  <si>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</si>
  <si>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</si>
  <si>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</si>
  <si>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</si>
  <si>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</si>
  <si>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</si>
  <si>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</si>
  <si>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</si>
  <si>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</si>
  <si>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</si>
  <si>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</si>
  <si>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</si>
  <si>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</si>
  <si>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</si>
  <si>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</si>
  <si>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</si>
  <si>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</si>
  <si>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</si>
  <si>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</si>
  <si>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</si>
  <si>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</si>
  <si>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</si>
  <si>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</si>
  <si>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</si>
  <si>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</si>
  <si>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</si>
  <si>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</si>
  <si>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</si>
  <si>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</si>
  <si>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</si>
  <si>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</si>
  <si>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</si>
  <si>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</si>
  <si>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</si>
  <si>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</si>
  <si>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</si>
  <si>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</si>
  <si>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</si>
  <si>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</si>
  <si>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</si>
  <si>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</si>
  <si>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</si>
  <si>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</si>
  <si>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</si>
  <si>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</si>
  <si>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</si>
  <si>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</si>
  <si>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</si>
  <si>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</si>
  <si>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</si>
  <si>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</si>
  <si>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</si>
  <si>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</si>
  <si>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</si>
  <si>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</si>
  <si>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</si>
  <si>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</si>
  <si>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</si>
  <si>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</si>
  <si>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</si>
  <si>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</si>
  <si>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</si>
  <si>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</si>
  <si>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</si>
  <si>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</si>
  <si>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</si>
  <si>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</si>
  <si>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</si>
  <si>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</si>
  <si>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</si>
  <si>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</si>
  <si>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</si>
  <si>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</si>
  <si>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</si>
  <si>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</si>
  <si>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</si>
  <si>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</si>
  <si>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</si>
  <si>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</si>
  <si>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</si>
  <si>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</si>
  <si>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</si>
  <si>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</si>
  <si>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</si>
  <si>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</si>
  <si>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</si>
  <si>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</si>
  <si>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</si>
  <si>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</si>
  <si>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</si>
  <si>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</si>
  <si>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</si>
  <si>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</si>
  <si>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</si>
  <si>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</si>
  <si>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</si>
  <si>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</si>
  <si>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</si>
  <si>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</si>
  <si>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</si>
  <si>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</si>
  <si>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</si>
  <si>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</si>
  <si>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</si>
  <si>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</si>
  <si>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</si>
  <si>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</si>
  <si>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</si>
  <si>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</si>
  <si>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</si>
  <si>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</si>
  <si>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</si>
  <si>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</si>
  <si>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</si>
  <si>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</si>
  <si>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</si>
  <si>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</si>
  <si>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</si>
  <si>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</si>
  <si>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</si>
  <si>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</si>
  <si>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</si>
  <si>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</si>
  <si>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</si>
  <si>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</si>
  <si>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</si>
  <si>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</si>
  <si>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</si>
  <si>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</si>
  <si>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</si>
  <si>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</si>
  <si>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</si>
  <si>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</si>
  <si>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</si>
  <si>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</si>
  <si>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</si>
  <si>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</si>
  <si>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</si>
  <si>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</si>
  <si>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</si>
  <si>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</si>
  <si>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</si>
  <si>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</si>
  <si>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</si>
  <si>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</si>
  <si>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</si>
  <si>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</si>
  <si>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</si>
  <si>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</si>
  <si>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</si>
  <si>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</si>
  <si>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</si>
  <si>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</si>
  <si>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</si>
  <si>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</si>
  <si>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</si>
  <si>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</si>
  <si>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</si>
  <si>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</si>
  <si>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</si>
  <si>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</si>
  <si>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</si>
  <si>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</si>
  <si>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</si>
  <si>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</si>
  <si>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</si>
  <si>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</si>
  <si>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</si>
  <si>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</si>
  <si>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</si>
  <si>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</si>
  <si>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</si>
  <si>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</si>
  <si>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</si>
  <si>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</si>
  <si>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</si>
  <si>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</si>
  <si>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</si>
  <si>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</si>
  <si>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</si>
  <si>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</si>
  <si>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</si>
  <si>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</si>
  <si>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</si>
  <si>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</si>
  <si>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</si>
  <si>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</si>
  <si>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</si>
  <si>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</si>
  <si>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</si>
  <si>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</si>
  <si>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</si>
  <si>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</si>
  <si>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</si>
  <si>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</si>
  <si>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</si>
  <si>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</si>
  <si>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</si>
  <si>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</si>
  <si>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</si>
  <si>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</si>
  <si>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</si>
  <si>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</si>
  <si>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</si>
  <si>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</si>
  <si>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</si>
  <si>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</si>
  <si>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</si>
  <si>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</si>
  <si>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</si>
  <si>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</si>
  <si>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</si>
  <si>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</si>
  <si>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</si>
  <si>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</si>
  <si>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</si>
  <si>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</si>
  <si>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</si>
  <si>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</si>
  <si>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</si>
  <si>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</si>
  <si>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</si>
  <si>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</si>
  <si>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</si>
  <si>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</si>
  <si>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</si>
  <si>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</si>
  <si>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</si>
  <si>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</si>
  <si>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</si>
  <si>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</si>
  <si>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</si>
  <si>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</si>
  <si>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</si>
  <si>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</si>
  <si>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</si>
  <si>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</si>
  <si>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</si>
  <si>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</si>
  <si>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</si>
  <si>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</si>
  <si>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</si>
  <si>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</si>
  <si>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</si>
  <si>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</si>
  <si>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</si>
  <si>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</si>
  <si>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</si>
  <si>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</si>
  <si>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</si>
  <si>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</si>
  <si>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</si>
  <si>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</si>
  <si>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</si>
  <si>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</si>
  <si>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</si>
  <si>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</si>
  <si>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</si>
  <si>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</si>
  <si>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</si>
  <si>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</si>
  <si>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</si>
  <si>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</si>
  <si>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</si>
  <si>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</si>
  <si>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</si>
  <si>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</si>
  <si>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</si>
  <si>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</si>
  <si>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</si>
  <si>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</si>
  <si>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</si>
  <si>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</si>
  <si>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</si>
  <si>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</si>
  <si>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</si>
  <si>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</si>
  <si>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</si>
  <si>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</si>
  <si>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</si>
  <si>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</si>
  <si>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</si>
  <si>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</si>
  <si>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</si>
  <si>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</si>
  <si>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</si>
  <si>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</si>
  <si>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</si>
  <si>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</si>
  <si>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</si>
  <si>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</si>
  <si>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</si>
  <si>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</si>
  <si>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</si>
  <si>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</si>
  <si>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</si>
  <si>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</si>
  <si>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</si>
  <si>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</si>
  <si>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</si>
  <si>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</si>
  <si>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</si>
  <si>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</si>
  <si>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</si>
  <si>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</si>
  <si>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</si>
  <si>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</si>
  <si>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</si>
  <si>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</si>
  <si>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</si>
  <si>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</si>
  <si>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</si>
  <si>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</si>
  <si>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</si>
  <si>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</si>
  <si>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</si>
  <si>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</si>
  <si>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</si>
  <si>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</si>
  <si>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</si>
  <si>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</si>
  <si>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</si>
  <si>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</si>
  <si>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</si>
  <si>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</si>
  <si>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</si>
  <si>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</si>
  <si>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</si>
  <si>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</si>
  <si>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</si>
  <si>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</si>
  <si>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</si>
  <si>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</si>
  <si>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</si>
  <si>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</si>
  <si>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</si>
  <si>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</si>
  <si>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</si>
  <si>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</si>
  <si>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</si>
  <si>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</si>
  <si>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</si>
  <si>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</si>
  <si>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</si>
  <si>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</si>
  <si>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</si>
  <si>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</si>
  <si>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</si>
  <si>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</si>
  <si>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</si>
  <si>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</si>
  <si>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</si>
  <si>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</si>
  <si>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</si>
  <si>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</si>
  <si>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</si>
  <si>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</si>
  <si>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</si>
  <si>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</si>
  <si>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</si>
  <si>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</si>
  <si>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</si>
  <si>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</si>
  <si>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</si>
  <si>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</si>
  <si>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</si>
  <si>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</si>
  <si>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</si>
  <si>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</si>
  <si>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</si>
  <si>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</si>
  <si>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</si>
  <si>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</si>
  <si>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</si>
  <si>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</si>
  <si>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</si>
  <si>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</si>
  <si>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</si>
  <si>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</si>
  <si>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</si>
  <si>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</si>
  <si>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</si>
  <si>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</si>
  <si>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</si>
  <si>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</si>
  <si>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</si>
  <si>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</si>
  <si>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</si>
  <si>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</si>
  <si>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</si>
  <si>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</si>
  <si>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</si>
  <si>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</si>
  <si>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</si>
  <si>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</si>
  <si>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</si>
  <si>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</si>
  <si>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</si>
  <si>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</si>
  <si>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</si>
  <si>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</si>
  <si>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</si>
  <si>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</si>
  <si>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</si>
  <si>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</si>
  <si>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</si>
  <si>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</si>
  <si>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</si>
  <si>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</si>
  <si>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</si>
  <si>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</si>
  <si>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</si>
  <si>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</si>
  <si>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</si>
  <si>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</si>
  <si>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</si>
  <si>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</si>
  <si>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</si>
  <si>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</si>
  <si>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</si>
  <si>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</si>
  <si>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</si>
  <si>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</si>
  <si>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</si>
  <si>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</si>
  <si>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</si>
  <si>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</si>
  <si>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</si>
  <si>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</si>
  <si>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</si>
  <si>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</si>
  <si>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</si>
  <si>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</si>
  <si>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</si>
  <si>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</si>
  <si>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</si>
  <si>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</si>
  <si>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</si>
  <si>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</si>
  <si>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</si>
  <si>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</si>
  <si>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</si>
  <si>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</si>
  <si>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</si>
  <si>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</si>
  <si>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</si>
  <si>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</si>
  <si>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</si>
  <si>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</si>
  <si>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</si>
  <si>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</si>
  <si>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</si>
  <si>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</si>
  <si>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</si>
  <si>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</si>
  <si>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</si>
  <si>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</si>
  <si>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</si>
  <si>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</si>
  <si>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</si>
  <si>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</si>
  <si>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</si>
  <si>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</si>
  <si>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</si>
  <si>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</si>
  <si>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</si>
  <si>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</si>
  <si>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</si>
  <si>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</si>
  <si>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</si>
  <si>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</si>
  <si>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</si>
  <si>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</si>
  <si>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</si>
  <si>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</si>
  <si>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</si>
  <si>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</si>
  <si>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</si>
  <si>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</si>
  <si>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</si>
  <si>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</si>
  <si>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</si>
  <si>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</si>
  <si>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</si>
  <si>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</si>
  <si>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</si>
  <si>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</si>
  <si>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</si>
  <si>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</si>
  <si>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</si>
  <si>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</si>
  <si>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</si>
  <si>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</si>
  <si>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</si>
  <si>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</si>
  <si>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</si>
  <si>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</si>
  <si>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</si>
  <si>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</si>
  <si>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</si>
  <si>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</si>
  <si>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</si>
  <si>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</si>
  <si>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</si>
  <si>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</si>
  <si>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</si>
  <si>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</si>
  <si>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</si>
  <si>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</si>
  <si>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</si>
  <si>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</si>
  <si>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</si>
  <si>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</si>
  <si>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</si>
  <si>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</si>
  <si>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</si>
  <si>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</si>
  <si>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</si>
  <si>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</si>
  <si>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</si>
  <si>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</si>
  <si>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</si>
  <si>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</si>
  <si>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</si>
  <si>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</si>
  <si>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</si>
  <si>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</si>
  <si>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</si>
  <si>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</si>
  <si>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</si>
  <si>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</si>
  <si>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</si>
  <si>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</si>
  <si>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</si>
  <si>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</si>
  <si>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</si>
  <si>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</si>
  <si>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</si>
  <si>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</si>
  <si>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</si>
  <si>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</si>
  <si>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</si>
  <si>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</si>
  <si>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</si>
  <si>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</si>
  <si>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</si>
  <si>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</si>
  <si>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</si>
  <si>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</si>
  <si>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</si>
  <si>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</si>
  <si>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</si>
  <si>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</si>
  <si>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</si>
  <si>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</si>
  <si>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</si>
  <si>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</si>
  <si>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</si>
  <si>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</si>
  <si>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</si>
  <si>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</si>
  <si>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</si>
  <si>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</si>
  <si>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</si>
  <si>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</si>
  <si>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</si>
  <si>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</si>
  <si>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</si>
  <si>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</si>
  <si>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</si>
  <si>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</si>
  <si>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</si>
  <si>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</si>
  <si>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</si>
  <si>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</si>
  <si>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</si>
  <si>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</si>
  <si>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</si>
  <si>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</si>
  <si>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</si>
  <si>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</si>
  <si>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</si>
  <si>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</si>
  <si>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</si>
  <si>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</si>
  <si>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</si>
  <si>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</si>
  <si>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</si>
  <si>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</si>
  <si>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</si>
  <si>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</si>
  <si>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</si>
  <si>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</si>
  <si>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</si>
  <si>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</si>
  <si>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</si>
  <si>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</si>
  <si>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</si>
  <si>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</si>
  <si>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</si>
  <si>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</si>
  <si>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</si>
  <si>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</si>
  <si>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</si>
  <si>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</si>
  <si>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</si>
  <si>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</si>
  <si>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</si>
  <si>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</si>
  <si>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</si>
  <si>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</si>
  <si>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</si>
  <si>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</si>
  <si>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</si>
  <si>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</si>
  <si>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</si>
  <si>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</si>
  <si>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</si>
  <si>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</si>
  <si>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</si>
  <si>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</si>
  <si>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</si>
  <si>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</si>
  <si>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</si>
  <si>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</si>
  <si>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</si>
  <si>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</si>
  <si>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</si>
  <si>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</si>
  <si>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</si>
  <si>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</si>
  <si>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</si>
  <si>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</si>
  <si>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</si>
  <si>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</si>
  <si>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</si>
  <si>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</si>
  <si>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</si>
  <si>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</si>
  <si>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</si>
  <si>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</si>
  <si>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</si>
  <si>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</si>
  <si>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</si>
  <si>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</si>
  <si>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</si>
  <si>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</si>
  <si>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</si>
  <si>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</si>
  <si>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</si>
  <si>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</si>
  <si>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</si>
  <si>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</si>
  <si>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</si>
  <si>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</si>
  <si>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</si>
  <si>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</si>
  <si>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</si>
  <si>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</si>
  <si>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</si>
  <si>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</si>
  <si>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</si>
  <si>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</si>
  <si>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</si>
  <si>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</si>
  <si>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</si>
  <si>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</si>
  <si>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</si>
  <si>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</si>
  <si>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</si>
  <si>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</si>
  <si>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</si>
  <si>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</si>
  <si>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</si>
  <si>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</si>
  <si>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</si>
  <si>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</si>
  <si>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</si>
  <si>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</si>
  <si>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</si>
  <si>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</si>
  <si>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</si>
  <si>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</si>
  <si>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</si>
  <si>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</si>
  <si>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</si>
  <si>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</si>
  <si>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</si>
  <si>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</si>
  <si>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</si>
  <si>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</si>
  <si>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</si>
  <si>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</si>
  <si>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</si>
  <si>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</si>
  <si>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</si>
  <si>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</si>
  <si>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</si>
  <si>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</si>
  <si>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</si>
  <si>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</si>
  <si>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</si>
  <si>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</si>
  <si>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</si>
  <si>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</si>
  <si>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</si>
  <si>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</si>
  <si>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</si>
  <si>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</si>
  <si>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</si>
  <si>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</si>
  <si>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</si>
  <si>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</si>
  <si>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</si>
  <si>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</si>
  <si>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</si>
  <si>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</si>
  <si>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</si>
  <si>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</si>
  <si>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</si>
  <si>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</si>
  <si>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</si>
  <si>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</si>
  <si>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</si>
  <si>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</si>
  <si>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</si>
  <si>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</si>
  <si>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</si>
  <si>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</si>
  <si>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</si>
  <si>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</si>
  <si>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</si>
  <si>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</si>
  <si>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</si>
  <si>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</si>
  <si>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</si>
  <si>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</si>
  <si>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</si>
  <si>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</si>
  <si>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</si>
  <si>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</si>
  <si>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</si>
  <si>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</si>
  <si>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</si>
  <si>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</si>
  <si>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</si>
  <si>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</si>
  <si>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</si>
  <si>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</si>
  <si>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</si>
  <si>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</si>
  <si>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</si>
  <si>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</si>
  <si>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</si>
  <si>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</si>
  <si>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</si>
  <si>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</si>
  <si>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</si>
  <si>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</si>
  <si>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</si>
  <si>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</si>
  <si>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</si>
  <si>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</si>
  <si>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</si>
  <si>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</si>
  <si>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</si>
  <si>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</si>
  <si>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</si>
  <si>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</si>
  <si>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</si>
  <si>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</si>
  <si>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</si>
  <si>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</si>
  <si>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</si>
  <si>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</si>
  <si>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</si>
  <si>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</si>
  <si>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</si>
  <si>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</si>
  <si>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</si>
  <si>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</si>
  <si>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</si>
  <si>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</si>
  <si>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</si>
  <si>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</si>
  <si>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</si>
  <si>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</si>
  <si>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</si>
  <si>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</si>
  <si>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</si>
  <si>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</si>
  <si>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</si>
  <si>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</si>
  <si>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</si>
  <si>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</si>
  <si>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</si>
  <si>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</si>
  <si>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</si>
  <si>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</si>
  <si>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</si>
  <si>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</si>
  <si>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</si>
  <si>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</si>
  <si>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</si>
  <si>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</si>
  <si>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</si>
  <si>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</si>
  <si>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</si>
  <si>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</si>
  <si>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</si>
  <si>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</si>
  <si>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</si>
  <si>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</si>
  <si>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</si>
  <si>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</si>
  <si>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</si>
  <si>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</si>
  <si>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</si>
  <si>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</si>
  <si>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</si>
  <si>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</si>
  <si>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</si>
  <si>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</si>
  <si>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</si>
  <si>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</si>
  <si>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</si>
  <si>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</si>
  <si>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</si>
  <si>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</si>
  <si>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</si>
  <si>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</si>
  <si>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</si>
  <si>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</si>
  <si>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</si>
  <si>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</si>
  <si>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</si>
  <si>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</si>
  <si>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</si>
  <si>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</si>
  <si>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</si>
  <si>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</si>
  <si>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</si>
  <si>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</si>
  <si>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</si>
  <si>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</si>
  <si>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</si>
  <si>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</si>
  <si>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</si>
  <si>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</si>
  <si>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</si>
  <si>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</si>
  <si>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</si>
  <si>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</si>
  <si>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</si>
  <si>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</si>
  <si>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</si>
  <si>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</si>
  <si>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</si>
  <si>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</si>
  <si>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</si>
  <si>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</si>
  <si>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</si>
  <si>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</si>
  <si>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</si>
  <si>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</si>
  <si>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</si>
  <si>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</si>
  <si>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</si>
  <si>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</si>
  <si>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</si>
  <si>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</si>
  <si>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</si>
  <si>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</si>
  <si>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</si>
  <si>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</si>
  <si>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</si>
  <si>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</si>
  <si>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</si>
  <si>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</si>
  <si>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</si>
  <si>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</si>
  <si>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</si>
  <si>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</si>
  <si>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</si>
  <si>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</si>
  <si>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</si>
  <si>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</si>
  <si>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</si>
  <si>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</si>
  <si>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</si>
  <si>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</si>
  <si>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</si>
  <si>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</si>
  <si>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</si>
  <si>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</si>
  <si>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</si>
  <si>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</si>
  <si>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</si>
  <si>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</si>
  <si>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</si>
  <si>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</si>
  <si>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</si>
  <si>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</si>
  <si>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</si>
  <si>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</si>
  <si>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</si>
  <si>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</si>
  <si>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</si>
  <si>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</si>
  <si>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</si>
  <si>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</si>
  <si>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</si>
  <si>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</si>
  <si>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</si>
  <si>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</si>
  <si>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</si>
  <si>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</si>
  <si>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</si>
  <si>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</si>
  <si>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</si>
  <si>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</si>
  <si>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</si>
  <si>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</si>
  <si>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</si>
  <si>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</si>
  <si>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</si>
  <si>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</si>
  <si>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</si>
  <si>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</si>
  <si>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</si>
  <si>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</si>
  <si>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</si>
  <si>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</si>
  <si>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</si>
  <si>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</si>
  <si>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</si>
  <si>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</si>
  <si>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</si>
  <si>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</si>
  <si>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</si>
  <si>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</si>
  <si>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</si>
  <si>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</si>
  <si>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</si>
  <si>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</si>
  <si>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</si>
  <si>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</si>
  <si>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</si>
  <si>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</si>
  <si>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</si>
  <si>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</si>
  <si>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</si>
  <si>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</si>
  <si>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</si>
  <si>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</si>
  <si>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</si>
  <si>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</si>
  <si>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</si>
  <si>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</si>
  <si>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</si>
  <si>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</si>
  <si>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</si>
  <si>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</si>
  <si>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</si>
  <si>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</si>
  <si>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</si>
  <si>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</si>
  <si>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</si>
  <si>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</si>
  <si>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</si>
  <si>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</si>
  <si>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</si>
  <si>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</si>
  <si>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</si>
  <si>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</si>
  <si>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</si>
  <si>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</si>
  <si>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</si>
  <si>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</si>
  <si>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</si>
  <si>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</si>
  <si>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</si>
  <si>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</si>
  <si>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</si>
  <si>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</si>
  <si>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</si>
  <si>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</si>
  <si>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</si>
  <si>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</si>
  <si>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</si>
  <si>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</si>
  <si>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</si>
  <si>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</si>
  <si>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</si>
  <si>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</si>
  <si>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</si>
  <si>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</si>
  <si>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</si>
  <si>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</si>
  <si>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</si>
  <si>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</si>
  <si>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</si>
  <si>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</si>
  <si>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</si>
  <si>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</si>
  <si>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</si>
  <si>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</si>
  <si>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</si>
  <si>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</si>
  <si>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</si>
  <si>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</si>
  <si>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</si>
  <si>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</si>
  <si>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</si>
  <si>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</si>
  <si>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</si>
  <si>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</si>
  <si>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</si>
  <si>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</si>
  <si>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</si>
  <si>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</si>
  <si>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</si>
  <si>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</si>
  <si>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</si>
  <si>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</si>
  <si>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</si>
  <si>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</si>
  <si>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</si>
  <si>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</si>
  <si>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</si>
  <si>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</si>
  <si>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</si>
  <si>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</si>
  <si>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</si>
  <si>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</si>
  <si>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</si>
  <si>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</si>
  <si>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</si>
  <si>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</si>
  <si>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</si>
  <si>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</si>
  <si>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</si>
  <si>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</si>
  <si>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</si>
  <si>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</si>
  <si>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</si>
  <si>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</si>
  <si>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</si>
  <si>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</si>
  <si>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</si>
  <si>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</si>
  <si>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</si>
  <si>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</si>
  <si>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</si>
  <si>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</si>
  <si>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</si>
  <si>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</si>
  <si>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</si>
  <si>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</si>
  <si>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</si>
  <si>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</si>
  <si>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</si>
  <si>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</si>
  <si>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</si>
  <si>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</si>
  <si>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</si>
  <si>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</si>
  <si>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</si>
  <si>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</si>
  <si>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</si>
  <si>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</si>
  <si>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</si>
  <si>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</si>
  <si>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</si>
  <si>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</si>
  <si>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</si>
  <si>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</si>
  <si>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</si>
  <si>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</si>
  <si>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</si>
  <si>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</si>
  <si>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</si>
  <si>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</si>
  <si>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</si>
  <si>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</si>
  <si>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</si>
  <si>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</si>
  <si>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</si>
  <si>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</si>
  <si>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</si>
  <si>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</si>
  <si>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</si>
  <si>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</si>
  <si>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</si>
  <si>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</si>
  <si>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</si>
  <si>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</si>
  <si>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</si>
  <si>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</si>
  <si>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</si>
  <si>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</si>
  <si>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</si>
  <si>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</si>
  <si>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</si>
  <si>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</si>
  <si>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</si>
  <si>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</si>
  <si>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</si>
  <si>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</si>
  <si>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</si>
  <si>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</si>
  <si>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</si>
  <si>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</si>
  <si>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</si>
  <si>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</si>
  <si>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</si>
  <si>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</si>
  <si>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</si>
  <si>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</si>
  <si>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</si>
  <si>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</si>
  <si>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</si>
  <si>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</si>
  <si>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</si>
  <si>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</si>
  <si>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</si>
  <si>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</si>
  <si>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</si>
  <si>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</si>
  <si>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</si>
  <si>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</si>
  <si>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</si>
  <si>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</si>
  <si>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</si>
  <si>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</si>
  <si>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</si>
  <si>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</si>
  <si>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</si>
  <si>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</si>
  <si>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</si>
  <si>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</si>
  <si>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</si>
  <si>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</si>
  <si>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</si>
  <si>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</si>
  <si>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</si>
  <si>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</si>
  <si>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</si>
  <si>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</si>
  <si>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</si>
  <si>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</si>
  <si>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</si>
  <si>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</si>
  <si>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</si>
  <si>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</si>
  <si>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</si>
  <si>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</si>
  <si>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</si>
  <si>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</si>
  <si>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</si>
  <si>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</si>
  <si>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</si>
  <si>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</si>
  <si>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</si>
  <si>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</si>
  <si>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</si>
  <si>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</si>
  <si>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</si>
  <si>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</si>
  <si>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</si>
  <si>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</si>
  <si>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</si>
  <si>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</si>
  <si>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</si>
  <si>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</si>
  <si>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</si>
  <si>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</si>
  <si>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</si>
  <si>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</si>
  <si>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</si>
  <si>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</si>
  <si>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</si>
  <si>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</si>
  <si>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</si>
  <si>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</si>
  <si>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</si>
  <si>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</si>
  <si>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</si>
  <si>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</si>
  <si>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</si>
  <si>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</si>
  <si>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</si>
  <si>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</si>
  <si>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</si>
  <si>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</si>
  <si>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</si>
  <si>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</si>
  <si>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</si>
  <si>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</si>
  <si>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</si>
  <si>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</si>
  <si>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</si>
  <si>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</si>
  <si>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</si>
  <si>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</si>
  <si>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</si>
  <si>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</si>
  <si>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</si>
  <si>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</si>
  <si>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</si>
  <si>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</si>
  <si>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</si>
  <si>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</si>
  <si>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</si>
  <si>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</si>
  <si>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</si>
  <si>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</si>
  <si>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</si>
  <si>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</si>
  <si>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</si>
  <si>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</si>
  <si>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</si>
  <si>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</si>
  <si>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</si>
  <si>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</si>
  <si>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</si>
  <si>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</si>
  <si>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</si>
  <si>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</si>
  <si>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</si>
  <si>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</si>
  <si>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</si>
  <si>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</si>
  <si>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</si>
  <si>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</si>
  <si>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</si>
  <si>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</si>
  <si>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</si>
  <si>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</si>
  <si>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</si>
  <si>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</si>
  <si>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</si>
  <si>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</si>
  <si>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</si>
  <si>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</si>
  <si>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</si>
  <si>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</si>
  <si>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</si>
  <si>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</si>
  <si>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</si>
  <si>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</si>
  <si>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</si>
  <si>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</si>
  <si>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</si>
  <si>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</si>
  <si>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</si>
  <si>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</si>
  <si>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</si>
  <si>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</si>
  <si>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</si>
  <si>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</si>
  <si>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</si>
  <si>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</si>
  <si>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</si>
  <si>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</si>
  <si>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</si>
  <si>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</si>
  <si>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</si>
  <si>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</si>
  <si>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</si>
  <si>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</si>
  <si>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</si>
  <si>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</si>
  <si>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</si>
  <si>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</si>
  <si>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</si>
  <si>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</si>
  <si>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</si>
  <si>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</si>
  <si>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</si>
  <si>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</si>
  <si>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</si>
  <si>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</si>
  <si>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</si>
  <si>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</si>
  <si>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</si>
  <si>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</si>
  <si>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</si>
  <si>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</si>
  <si>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</si>
  <si>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</si>
  <si>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</si>
  <si>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</si>
  <si>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</si>
  <si>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</si>
  <si>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</si>
  <si>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</si>
  <si>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</si>
  <si>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</si>
  <si>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</si>
  <si>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</si>
  <si>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</si>
  <si>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</si>
  <si>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</si>
  <si>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</si>
  <si>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</si>
  <si>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</si>
  <si>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</si>
  <si>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</si>
  <si>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</si>
  <si>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</si>
  <si>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</si>
  <si>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</si>
  <si>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</si>
  <si>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</si>
  <si>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</si>
  <si>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</si>
  <si>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</si>
  <si>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</si>
  <si>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</si>
  <si>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</si>
  <si>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</si>
  <si>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</si>
  <si>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</si>
  <si>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</si>
  <si>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</si>
  <si>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</si>
  <si>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</si>
  <si>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</si>
  <si>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</si>
  <si>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</si>
  <si>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</si>
  <si>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</si>
  <si>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</si>
  <si>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</si>
  <si>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</si>
  <si>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</si>
  <si>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</si>
  <si>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</si>
  <si>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</si>
  <si>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</si>
  <si>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</si>
  <si>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</si>
  <si>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</si>
  <si>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</si>
  <si>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</si>
  <si>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</si>
  <si>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</si>
  <si>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</si>
  <si>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</si>
  <si>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</si>
  <si>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</si>
  <si>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</si>
  <si>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</si>
  <si>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</si>
  <si>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</si>
  <si>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</si>
  <si>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</si>
  <si>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</si>
  <si>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</si>
  <si>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</si>
  <si>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</si>
  <si>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</si>
  <si>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</si>
  <si>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</si>
  <si>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</si>
  <si>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</si>
  <si>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</si>
  <si>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</si>
  <si>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</si>
  <si>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</si>
  <si>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</si>
  <si>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</si>
  <si>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</si>
  <si>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</si>
  <si>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</si>
  <si>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</si>
  <si>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</si>
  <si>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</si>
  <si>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</si>
  <si>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</si>
  <si>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</si>
  <si>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</si>
  <si>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</si>
  <si>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</si>
  <si>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</si>
  <si>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</si>
  <si>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</si>
  <si>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</si>
  <si>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</si>
  <si>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</si>
  <si>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</si>
  <si>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</si>
  <si>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</si>
  <si>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</si>
  <si>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</si>
  <si>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</si>
  <si>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</si>
  <si>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</si>
  <si>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</si>
  <si>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</si>
  <si>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</si>
  <si>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</si>
  <si>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</si>
  <si>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</si>
  <si>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</si>
  <si>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</si>
  <si>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</si>
  <si>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</si>
  <si>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</si>
  <si>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</si>
  <si>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</si>
  <si>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</si>
  <si>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</si>
  <si>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</si>
  <si>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</si>
  <si>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</si>
  <si>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</si>
  <si>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</si>
  <si>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</si>
  <si>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</si>
  <si>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</si>
  <si>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</si>
  <si>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</si>
  <si>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</si>
  <si>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</si>
  <si>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</si>
  <si>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</si>
  <si>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</si>
  <si>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</si>
  <si>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</si>
  <si>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</si>
  <si>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</si>
  <si>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</si>
  <si>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</si>
  <si>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</si>
  <si>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</si>
  <si>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</si>
  <si>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</si>
  <si>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</si>
  <si>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</si>
  <si>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</si>
  <si>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</si>
  <si>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</si>
  <si>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</si>
  <si>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</si>
  <si>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</si>
  <si>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</si>
  <si>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</si>
  <si>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</si>
  <si>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</si>
  <si>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</si>
  <si>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</si>
  <si>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</si>
  <si>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</si>
  <si>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</si>
  <si>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</si>
  <si>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</si>
  <si>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</si>
  <si>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</si>
  <si>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</si>
  <si>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</si>
  <si>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</si>
  <si>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</si>
  <si>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</si>
  <si>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</si>
  <si>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</si>
  <si>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</si>
  <si>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</si>
  <si>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</si>
  <si>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</si>
  <si>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</si>
  <si>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</si>
  <si>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</si>
  <si>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</si>
  <si>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</si>
  <si>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</si>
  <si>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</si>
  <si>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</si>
  <si>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</si>
  <si>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</si>
  <si>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</si>
  <si>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</si>
  <si>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</si>
  <si>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</si>
  <si>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</si>
  <si>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</si>
  <si>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</si>
  <si>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</si>
  <si>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</si>
  <si>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</si>
  <si>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</si>
  <si>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</si>
  <si>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</si>
  <si>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</si>
  <si>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</si>
  <si>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</si>
  <si>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</si>
  <si>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</si>
  <si>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</si>
  <si>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</si>
  <si>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</si>
  <si>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</si>
  <si>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</si>
  <si>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</si>
  <si>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</si>
  <si>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</si>
  <si>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</si>
  <si>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</si>
  <si>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</si>
  <si>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</si>
  <si>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</si>
  <si>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</si>
  <si>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</si>
  <si>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</si>
  <si>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</si>
  <si>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</si>
  <si>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</si>
  <si>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</si>
  <si>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</si>
  <si>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</si>
  <si>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</si>
  <si>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</si>
  <si>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</si>
  <si>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</si>
  <si>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</si>
  <si>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</si>
  <si>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</si>
  <si>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</si>
  <si>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</si>
  <si>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</si>
  <si>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</si>
  <si>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</si>
  <si>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</si>
  <si>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</si>
  <si>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</si>
  <si>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</si>
  <si>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</si>
  <si>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</si>
  <si>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</si>
  <si>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</si>
  <si>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</si>
  <si>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</si>
  <si>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</si>
  <si>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</si>
  <si>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</si>
  <si>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</si>
  <si>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</si>
  <si>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</si>
  <si>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</si>
  <si>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</si>
  <si>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</si>
  <si>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</si>
  <si>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</si>
  <si>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</si>
  <si>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</si>
  <si>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</si>
  <si>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</si>
  <si>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</si>
  <si>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</si>
  <si>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</si>
  <si>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</si>
  <si>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</si>
  <si>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</si>
  <si>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</si>
  <si>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</si>
  <si>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</si>
  <si>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</si>
  <si>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</si>
  <si>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</si>
  <si>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</si>
  <si>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</si>
  <si>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</si>
  <si>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</si>
  <si>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</si>
  <si>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</si>
  <si>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</si>
  <si>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</si>
  <si>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</si>
  <si>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</si>
  <si>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</si>
  <si>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</si>
  <si>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</si>
  <si>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</si>
  <si>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</si>
  <si>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</si>
  <si>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</si>
  <si>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</si>
  <si>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</si>
  <si>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</si>
  <si>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</si>
  <si>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</si>
  <si>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</si>
  <si>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</si>
  <si>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</si>
  <si>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</si>
  <si>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</si>
  <si>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</si>
  <si>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</si>
  <si>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</si>
  <si>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</si>
  <si>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</si>
  <si>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</si>
  <si>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</si>
  <si>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</si>
  <si>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</si>
  <si>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</si>
  <si>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</si>
  <si>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</si>
  <si>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</si>
  <si>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</si>
  <si>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</si>
  <si>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</si>
  <si>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</si>
  <si>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</si>
  <si>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</si>
  <si>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</si>
  <si>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</si>
  <si>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</si>
  <si>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</si>
  <si>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</si>
  <si>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</si>
  <si>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</si>
  <si>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</si>
  <si>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</si>
  <si>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</si>
  <si>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</si>
  <si>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</si>
  <si>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</si>
  <si>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</si>
  <si>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</si>
  <si>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</si>
  <si>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</si>
  <si>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</si>
  <si>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</si>
  <si>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</si>
  <si>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</si>
  <si>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</si>
  <si>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</si>
  <si>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</si>
  <si>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</si>
  <si>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</si>
  <si>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</si>
  <si>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</si>
  <si>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</si>
  <si>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</si>
  <si>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</si>
  <si>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</si>
  <si>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</si>
  <si>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</si>
  <si>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</si>
  <si>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</si>
  <si>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</si>
  <si>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</si>
  <si>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</si>
  <si>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</si>
  <si>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</si>
  <si>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</si>
  <si>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</si>
  <si>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</si>
  <si>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</si>
  <si>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</si>
  <si>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</si>
  <si>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</si>
  <si>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</si>
  <si>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</si>
  <si>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</si>
  <si>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</si>
  <si>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</si>
  <si>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</si>
  <si>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</si>
  <si>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</si>
  <si>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</si>
  <si>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</si>
  <si>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</si>
  <si>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</si>
  <si>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</si>
  <si>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</si>
  <si>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</si>
  <si>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</si>
  <si>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</si>
  <si>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</si>
  <si>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</si>
  <si>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</si>
  <si>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</si>
  <si>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</si>
  <si>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</si>
  <si>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</si>
  <si>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</si>
  <si>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</si>
  <si>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</si>
  <si>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</si>
  <si>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</si>
  <si>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</si>
  <si>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</si>
  <si>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</si>
  <si>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</si>
  <si>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</si>
  <si>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</si>
  <si>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</si>
  <si>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</si>
  <si>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</si>
  <si>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</si>
  <si>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</si>
  <si>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</si>
  <si>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</si>
  <si>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</si>
  <si>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</si>
  <si>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</si>
  <si>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</si>
  <si>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</si>
  <si>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</si>
  <si>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</si>
  <si>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</si>
  <si>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</si>
  <si>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</si>
  <si>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</si>
  <si>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</si>
  <si>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</si>
  <si>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</si>
  <si>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</si>
  <si>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</si>
  <si>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</si>
  <si>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</si>
  <si>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</si>
  <si>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</si>
  <si>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</si>
  <si>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</si>
  <si>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</si>
  <si>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</si>
  <si>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</si>
  <si>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</si>
  <si>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</si>
  <si>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</si>
  <si>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</si>
  <si>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</si>
  <si>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</si>
  <si>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</si>
  <si>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</si>
  <si>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</si>
  <si>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</si>
  <si>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</si>
  <si>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</si>
  <si>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</si>
  <si>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</si>
  <si>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</si>
  <si>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</si>
  <si>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</si>
  <si>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</si>
  <si>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</si>
  <si>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</si>
  <si>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</si>
  <si>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</si>
  <si>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</si>
  <si>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</si>
  <si>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</si>
  <si>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</si>
  <si>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</si>
  <si>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</si>
  <si>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</si>
  <si>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</si>
  <si>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</si>
  <si>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</si>
  <si>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</si>
  <si>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</si>
  <si>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</si>
  <si>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</si>
  <si>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</si>
  <si>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</si>
  <si>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</si>
  <si>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</si>
  <si>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</si>
  <si>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</si>
  <si>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</si>
  <si>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</si>
  <si>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</si>
  <si>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</si>
  <si>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</si>
  <si>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</si>
  <si>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</si>
  <si>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</si>
  <si>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</si>
  <si>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</si>
  <si>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</si>
  <si>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</si>
  <si>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</si>
  <si>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</si>
  <si>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</si>
  <si>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</si>
  <si>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</si>
  <si>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</si>
  <si>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</si>
  <si>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</si>
  <si>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</si>
  <si>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</si>
  <si>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</si>
  <si>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</si>
  <si>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</si>
  <si>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</si>
  <si>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</si>
  <si>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</si>
  <si>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</si>
  <si>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</si>
  <si>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</si>
  <si>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</si>
  <si>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</si>
  <si>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</si>
  <si>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</si>
  <si>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</si>
  <si>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</si>
  <si>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</si>
  <si>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</si>
  <si>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</si>
  <si>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</si>
  <si>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</si>
  <si>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</si>
  <si>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</si>
  <si>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</si>
  <si>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</si>
  <si>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</si>
  <si>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</si>
  <si>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</si>
  <si>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</si>
  <si>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</si>
  <si>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</si>
  <si>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</si>
  <si>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</si>
  <si>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</si>
  <si>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</si>
  <si>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</si>
  <si>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</si>
  <si>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</si>
  <si>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</si>
  <si>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</si>
  <si>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</si>
  <si>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</si>
  <si>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</si>
  <si>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</si>
  <si>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</si>
  <si>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</si>
  <si>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</si>
  <si>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</si>
  <si>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</si>
  <si>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</si>
  <si>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</si>
  <si>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</si>
  <si>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</si>
  <si>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</si>
  <si>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</si>
  <si>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</si>
  <si>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</si>
  <si>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</si>
  <si>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</si>
  <si>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</si>
  <si>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</si>
  <si>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</si>
  <si>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</si>
  <si>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</si>
  <si>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</si>
  <si>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</si>
  <si>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</si>
  <si>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</si>
  <si>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</si>
  <si>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</si>
  <si>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</si>
  <si>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</si>
  <si>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</si>
  <si>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</si>
  <si>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</si>
  <si>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</si>
  <si>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</si>
  <si>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</si>
  <si>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</si>
  <si>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</si>
  <si>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</si>
  <si>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</si>
  <si>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</si>
  <si>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</si>
  <si>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</si>
  <si>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</si>
  <si>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</si>
  <si>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</si>
  <si>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</si>
  <si>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</si>
  <si>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</si>
  <si>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</si>
  <si>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</si>
  <si>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</si>
  <si>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</si>
  <si>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</si>
  <si>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</si>
  <si>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</si>
  <si>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</si>
  <si>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</si>
  <si>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</si>
  <si>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</si>
  <si>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</si>
  <si>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</si>
  <si>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</si>
  <si>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</si>
  <si>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</si>
  <si>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</si>
  <si>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</si>
  <si>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</si>
  <si>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</si>
  <si>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</si>
  <si>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</si>
  <si>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</si>
  <si>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</si>
  <si>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</si>
  <si>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</si>
  <si>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</si>
  <si>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</si>
  <si>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</si>
  <si>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</si>
  <si>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</si>
  <si>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</si>
  <si>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</si>
  <si>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</si>
  <si>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</si>
  <si>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</si>
  <si>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</si>
  <si>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</si>
  <si>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</si>
  <si>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</si>
  <si>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</si>
  <si>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</si>
  <si>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</si>
  <si>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</si>
  <si>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</si>
  <si>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</si>
  <si>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</si>
  <si>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</si>
  <si>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</si>
  <si>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</si>
  <si>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</si>
  <si>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</si>
  <si>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</si>
  <si>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</si>
  <si>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</si>
  <si>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</si>
  <si>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</si>
  <si>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</si>
  <si>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</si>
  <si>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</si>
  <si>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</si>
  <si>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</si>
  <si>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</si>
  <si>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</si>
  <si>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</si>
  <si>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</si>
  <si>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</si>
  <si>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</si>
  <si>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</si>
  <si>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</si>
  <si>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</si>
  <si>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</si>
  <si>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</si>
  <si>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</si>
  <si>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</si>
  <si>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</si>
  <si>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</si>
  <si>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</si>
  <si>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</si>
  <si>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</si>
  <si>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</si>
  <si>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</si>
  <si>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</si>
  <si>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</si>
  <si>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</si>
  <si>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</si>
  <si>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</si>
  <si>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</si>
  <si>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</si>
  <si>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</si>
  <si>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</si>
  <si>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</si>
  <si>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</si>
  <si>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</si>
  <si>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</si>
  <si>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</si>
  <si>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</si>
  <si>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</si>
  <si>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</si>
  <si>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</si>
  <si>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</si>
  <si>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</si>
  <si>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</si>
  <si>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</si>
  <si>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</si>
  <si>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</si>
  <si>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</si>
  <si>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</si>
  <si>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</si>
  <si>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</si>
  <si>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</si>
  <si>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</si>
  <si>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</si>
  <si>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</si>
  <si>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</si>
  <si>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</si>
  <si>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</si>
  <si>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</si>
  <si>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</si>
  <si>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</si>
  <si>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</si>
  <si>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</si>
  <si>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</si>
  <si>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</si>
  <si>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</si>
  <si>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</si>
  <si>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</si>
  <si>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</si>
  <si>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</si>
  <si>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</si>
  <si>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</si>
  <si>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</si>
  <si>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</si>
  <si>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</si>
  <si>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</si>
  <si>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</si>
  <si>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</si>
  <si>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</si>
  <si>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</si>
  <si>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</si>
  <si>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</si>
  <si>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</si>
  <si>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</si>
  <si>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</si>
  <si>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</si>
  <si>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</si>
  <si>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</si>
  <si>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</si>
  <si>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</si>
  <si>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</si>
  <si>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</si>
  <si>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</si>
  <si>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</si>
  <si>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</si>
  <si>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</si>
  <si>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</si>
  <si>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</si>
  <si>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</si>
  <si>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</si>
  <si>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</si>
  <si>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</si>
  <si>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</si>
  <si>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</si>
  <si>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</si>
  <si>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</si>
  <si>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</si>
  <si>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</si>
  <si>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</si>
  <si>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</si>
  <si>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</si>
  <si>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</si>
  <si>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</si>
  <si>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</si>
  <si>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</si>
  <si>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</si>
  <si>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</si>
  <si>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</si>
  <si>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</si>
  <si>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</si>
  <si>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</si>
  <si>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</si>
  <si>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</si>
  <si>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</si>
  <si>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</si>
  <si>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</si>
  <si>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</si>
  <si>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</si>
  <si>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</si>
  <si>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</si>
  <si>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</si>
  <si>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</si>
  <si>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</si>
  <si>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</si>
  <si>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</si>
  <si>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</si>
  <si>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</si>
  <si>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</si>
  <si>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</si>
  <si>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</si>
  <si>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</si>
  <si>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</si>
  <si>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</si>
  <si>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</si>
  <si>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</si>
  <si>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</si>
  <si>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</si>
  <si>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</si>
  <si>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</si>
  <si>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</si>
  <si>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</si>
  <si>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</si>
  <si>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</si>
  <si>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</si>
  <si>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</si>
  <si>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</si>
  <si>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</si>
  <si>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</si>
  <si>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</si>
  <si>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</si>
  <si>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</si>
  <si>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</si>
  <si>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</si>
  <si>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</si>
  <si>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</si>
  <si>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</si>
  <si>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</si>
  <si>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</si>
  <si>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</si>
  <si>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</si>
  <si>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</si>
  <si>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</si>
  <si>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</si>
  <si>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</si>
  <si>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</si>
  <si>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</si>
  <si>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</si>
  <si>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</si>
  <si>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</si>
  <si>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</si>
  <si>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</si>
  <si>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</si>
  <si>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</si>
  <si>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</si>
  <si>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</si>
  <si>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</si>
  <si>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</si>
  <si>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</si>
  <si>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</si>
  <si>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</si>
  <si>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</si>
  <si>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</si>
  <si>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</si>
  <si>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</si>
  <si>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</si>
  <si>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</si>
  <si>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</si>
  <si>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</si>
  <si>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</si>
  <si>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</si>
  <si>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</si>
  <si>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</si>
  <si>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</si>
  <si>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</si>
  <si>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</si>
  <si>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</si>
  <si>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</si>
  <si>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</si>
  <si>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</si>
  <si>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</si>
  <si>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</si>
  <si>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</si>
  <si>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</si>
  <si>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</si>
  <si>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</si>
  <si>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</si>
  <si>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</si>
  <si>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</si>
  <si>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</si>
  <si>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</si>
  <si>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</si>
  <si>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</si>
  <si>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</si>
  <si>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</si>
  <si>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</si>
  <si>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</si>
  <si>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</si>
  <si>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</si>
  <si>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</si>
  <si>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</si>
  <si>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</si>
  <si>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</si>
  <si>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</si>
  <si>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</si>
  <si>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</si>
  <si>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</si>
  <si>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</si>
  <si>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</si>
  <si>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</si>
  <si>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</si>
  <si>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</si>
  <si>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</si>
  <si>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</si>
  <si>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</si>
  <si>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</si>
  <si>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</si>
  <si>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</si>
  <si>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</si>
  <si>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</si>
  <si>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</si>
  <si>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</si>
  <si>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</si>
  <si>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</si>
  <si>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</si>
  <si>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</si>
  <si>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</si>
  <si>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</si>
  <si>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</si>
  <si>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</si>
  <si>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</si>
  <si>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</si>
  <si>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</si>
  <si>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</si>
  <si>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</si>
  <si>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</si>
  <si>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</si>
  <si>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</si>
  <si>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</si>
  <si>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</si>
  <si>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</si>
  <si>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</si>
  <si>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</si>
  <si>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</si>
  <si>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</si>
  <si>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</si>
  <si>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</si>
  <si>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</si>
  <si>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</si>
  <si>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</si>
  <si>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</si>
  <si>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</si>
  <si>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</si>
  <si>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</si>
  <si>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</si>
  <si>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</si>
  <si>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</si>
  <si>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</si>
  <si>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</si>
  <si>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</si>
  <si>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</si>
  <si>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</si>
  <si>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</si>
  <si>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</si>
  <si>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</si>
  <si>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</si>
  <si>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</si>
  <si>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</si>
  <si>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</si>
  <si>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</si>
  <si>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</si>
  <si>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</si>
  <si>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</si>
  <si>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</si>
  <si>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</si>
  <si>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</si>
  <si>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</si>
  <si>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</si>
  <si>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</si>
  <si>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</si>
  <si>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</si>
  <si>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</si>
  <si>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</si>
  <si>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</si>
  <si>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</si>
  <si>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</si>
  <si>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</si>
  <si>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</si>
  <si>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</si>
  <si>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</si>
  <si>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</si>
  <si>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</si>
  <si>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</si>
  <si>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</si>
  <si>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</si>
  <si>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</si>
  <si>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</si>
  <si>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</si>
  <si>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</si>
  <si>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</si>
  <si>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</si>
  <si>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</si>
  <si>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</si>
  <si>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</si>
  <si>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</si>
  <si>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</si>
  <si>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</si>
  <si>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</si>
  <si>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</si>
  <si>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</si>
  <si>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</si>
  <si>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</si>
  <si>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</si>
  <si>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</si>
  <si>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</si>
  <si>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</si>
  <si>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</si>
  <si>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</si>
  <si>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</si>
  <si>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</si>
  <si>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</si>
  <si>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</si>
  <si>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</si>
  <si>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</si>
  <si>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</si>
  <si>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</si>
  <si>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</si>
  <si>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</si>
  <si>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</si>
  <si>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</si>
  <si>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</si>
  <si>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</si>
  <si>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</si>
  <si>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</si>
  <si>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</si>
  <si>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</si>
  <si>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</si>
  <si>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</si>
  <si>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</si>
  <si>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</si>
  <si>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</si>
  <si>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</si>
  <si>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</si>
  <si>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</si>
  <si>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</si>
  <si>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</si>
  <si>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</si>
  <si>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</si>
  <si>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</si>
  <si>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</si>
  <si>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</si>
  <si>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</si>
  <si>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</si>
  <si>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</si>
  <si>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</si>
  <si>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</si>
  <si>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</si>
  <si>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</si>
  <si>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</si>
  <si>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</si>
  <si>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</si>
  <si>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</si>
  <si>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</si>
  <si>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</si>
  <si>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</si>
  <si>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</si>
  <si>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</si>
  <si>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</si>
  <si>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</si>
  <si>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</si>
  <si>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</si>
  <si>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</si>
  <si>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</si>
  <si>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</si>
  <si>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</si>
  <si>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</si>
  <si>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</si>
  <si>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</si>
  <si>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</si>
  <si>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</si>
  <si>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</si>
  <si>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</si>
  <si>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</si>
  <si>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</si>
  <si>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</si>
  <si>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</si>
  <si>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</si>
  <si>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</si>
  <si>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</si>
  <si>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</si>
  <si>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</si>
  <si>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</si>
  <si>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</si>
  <si>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</si>
  <si>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</si>
  <si>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</si>
  <si>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</si>
  <si>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</si>
  <si>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</si>
  <si>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</si>
  <si>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</si>
  <si>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</si>
  <si>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</si>
  <si>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</si>
  <si>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</si>
  <si>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</si>
  <si>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</si>
  <si>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</si>
  <si>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</si>
  <si>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</si>
  <si>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</si>
  <si>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</si>
  <si>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</si>
  <si>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</si>
  <si>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</si>
  <si>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</si>
  <si>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</si>
  <si>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</si>
  <si>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</si>
  <si>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</si>
  <si>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</si>
  <si>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</si>
  <si>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</si>
  <si>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</si>
  <si>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</si>
  <si>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</si>
  <si>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</si>
  <si>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</si>
  <si>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</si>
  <si>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</si>
  <si>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</si>
  <si>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</si>
  <si>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</si>
  <si>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</si>
  <si>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</si>
  <si>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</si>
  <si>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</si>
  <si>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</si>
  <si>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</si>
  <si>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</si>
  <si>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</si>
  <si>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</si>
  <si>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</si>
  <si>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</si>
  <si>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</si>
  <si>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</si>
  <si>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</si>
  <si>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</si>
  <si>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</si>
  <si>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</si>
  <si>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</si>
  <si>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</si>
  <si>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</si>
  <si>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</si>
  <si>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</si>
  <si>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</si>
  <si>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</si>
  <si>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</si>
  <si>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</si>
  <si>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</si>
  <si>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</si>
  <si>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</si>
  <si>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</si>
  <si>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</si>
  <si>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</si>
  <si>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</si>
  <si>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</si>
  <si>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</si>
  <si>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</si>
  <si>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</si>
  <si>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</si>
  <si>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</si>
  <si>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</si>
  <si>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</si>
  <si>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</si>
  <si>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</si>
  <si>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</si>
  <si>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</si>
  <si>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</si>
  <si>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</si>
  <si>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</si>
  <si>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</si>
  <si>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</si>
  <si>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</si>
  <si>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</si>
  <si>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</si>
  <si>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</si>
  <si>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</si>
  <si>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</si>
  <si>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</si>
  <si>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</si>
  <si>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</si>
  <si>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</si>
  <si>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</si>
  <si>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</si>
  <si>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</si>
  <si>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</si>
  <si>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</si>
  <si>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</si>
  <si>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</si>
  <si>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</si>
  <si>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</si>
  <si>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</si>
  <si>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</si>
  <si>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</si>
  <si>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</si>
  <si>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</si>
  <si>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</si>
  <si>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</si>
  <si>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</si>
  <si>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</si>
  <si>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</si>
  <si>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</si>
  <si>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</si>
  <si>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</si>
  <si>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</si>
  <si>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</si>
  <si>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</si>
  <si>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</si>
  <si>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</si>
  <si>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</si>
  <si>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</si>
  <si>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</si>
  <si>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</si>
  <si>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</si>
  <si>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</si>
  <si>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</si>
  <si>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</si>
  <si>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</si>
  <si>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</si>
  <si>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</si>
  <si>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</si>
  <si>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</si>
  <si>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</si>
  <si>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</si>
  <si>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</si>
  <si>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</si>
  <si>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</si>
  <si>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</si>
  <si>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</si>
  <si>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</si>
  <si>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</si>
  <si>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</si>
  <si>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</si>
  <si>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</si>
  <si>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</si>
  <si>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</si>
  <si>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</si>
  <si>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</si>
  <si>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</si>
  <si>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</si>
  <si>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</si>
  <si>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</si>
  <si>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</si>
  <si>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</si>
  <si>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</si>
  <si>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</si>
  <si>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</si>
  <si>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</si>
  <si>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</si>
  <si>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</si>
  <si>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</si>
  <si>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</si>
  <si>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</si>
  <si>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</si>
  <si>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</si>
  <si>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</si>
  <si>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</si>
  <si>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</si>
  <si>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</si>
  <si>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</si>
  <si>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</si>
  <si>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</si>
  <si>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</si>
  <si>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</si>
  <si>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</si>
  <si>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</si>
  <si>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</si>
  <si>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</si>
  <si>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</si>
  <si>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</si>
  <si>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</si>
  <si>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</si>
  <si>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</si>
  <si>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</si>
  <si>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</si>
  <si>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</si>
  <si>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</si>
  <si>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</si>
  <si>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</si>
  <si>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</si>
  <si>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</si>
  <si>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</si>
  <si>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</si>
  <si>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</si>
  <si>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</si>
  <si>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</si>
  <si>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</si>
  <si>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</si>
  <si>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</si>
  <si>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</si>
  <si>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</si>
  <si>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</si>
  <si>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</si>
  <si>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</si>
  <si>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</si>
  <si>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</si>
  <si>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</si>
  <si>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</si>
  <si>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</si>
  <si>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</si>
  <si>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</si>
  <si>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</si>
  <si>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</si>
  <si>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</si>
  <si>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</si>
  <si>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</si>
  <si>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</si>
  <si>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</si>
  <si>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</si>
  <si>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</si>
  <si>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</si>
  <si>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</si>
  <si>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</si>
  <si>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</si>
  <si>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</si>
  <si>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</si>
  <si>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</si>
  <si>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</si>
  <si>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</si>
  <si>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</si>
  <si>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</si>
  <si>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</si>
  <si>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</si>
  <si>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</si>
  <si>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</si>
  <si>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</si>
  <si>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</si>
  <si>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</si>
  <si>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</si>
  <si>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</si>
  <si>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</si>
  <si>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</si>
  <si>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</si>
  <si>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</si>
  <si>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</si>
  <si>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</si>
  <si>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</si>
  <si>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</si>
  <si>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</si>
  <si>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</si>
  <si>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</si>
  <si>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</si>
  <si>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</si>
  <si>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</si>
  <si>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</si>
  <si>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</si>
  <si>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</si>
  <si>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</si>
  <si>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</si>
  <si>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</si>
  <si>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</si>
  <si>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</si>
  <si>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</si>
  <si>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</si>
  <si>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</si>
  <si>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</si>
  <si>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</si>
  <si>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</si>
  <si>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</si>
  <si>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</si>
  <si>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</si>
  <si>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</si>
  <si>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</si>
  <si>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</si>
  <si>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</si>
  <si>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</si>
  <si>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</si>
  <si>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</si>
  <si>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</si>
  <si>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</si>
  <si>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</si>
  <si>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</si>
  <si>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</si>
  <si>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</si>
  <si>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</si>
  <si>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</si>
  <si>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</si>
  <si>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</si>
  <si>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</si>
  <si>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</si>
  <si>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</si>
  <si>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</si>
  <si>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</si>
  <si>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</si>
  <si>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</si>
  <si>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</si>
  <si>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</si>
  <si>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</si>
  <si>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</si>
  <si>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</si>
  <si>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</si>
  <si>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</si>
  <si>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</si>
  <si>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</si>
  <si>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</si>
  <si>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</si>
  <si>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</si>
  <si>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</si>
  <si>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</si>
  <si>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</si>
  <si>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</si>
  <si>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</si>
  <si>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</si>
  <si>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</si>
  <si>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</si>
  <si>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</si>
  <si>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</si>
  <si>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</si>
  <si>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</si>
  <si>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</si>
  <si>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</si>
  <si>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</si>
  <si>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</si>
  <si>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</si>
  <si>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</si>
  <si>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</si>
  <si>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</si>
  <si>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</si>
  <si>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</si>
  <si>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</si>
  <si>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</si>
  <si>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</si>
  <si>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</si>
  <si>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</si>
  <si>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</si>
  <si>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</si>
  <si>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</si>
  <si>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</si>
  <si>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</si>
  <si>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</si>
  <si>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</si>
  <si>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</si>
  <si>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</si>
  <si>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</si>
  <si>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</si>
  <si>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</si>
  <si>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</si>
  <si>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</si>
  <si>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</si>
  <si>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</si>
  <si>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</si>
  <si>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</si>
  <si>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</si>
  <si>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</si>
  <si>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</si>
  <si>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</si>
  <si>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</si>
  <si>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</si>
  <si>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</si>
  <si>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</si>
  <si>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</si>
  <si>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</si>
  <si>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</si>
  <si>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</si>
  <si>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</si>
  <si>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</si>
  <si>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</si>
  <si>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</si>
  <si>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</si>
  <si>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</si>
  <si>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</si>
  <si>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</si>
  <si>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</si>
  <si>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</si>
  <si>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</si>
  <si>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</si>
  <si>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</si>
  <si>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</si>
  <si>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</si>
  <si>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</si>
  <si>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</si>
  <si>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</si>
  <si>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</si>
  <si>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</si>
  <si>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</si>
  <si>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</si>
  <si>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</si>
  <si>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</si>
  <si>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</si>
  <si>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</si>
  <si>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</si>
  <si>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</si>
  <si>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</si>
  <si>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</si>
  <si>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</si>
  <si>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</si>
  <si>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</si>
  <si>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</si>
  <si>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</si>
  <si>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</si>
  <si>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</si>
  <si>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</si>
  <si>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</si>
  <si>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</si>
  <si>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</si>
  <si>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</si>
  <si>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</si>
  <si>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</si>
  <si>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</si>
  <si>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</si>
  <si>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</si>
  <si>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</si>
  <si>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</si>
  <si>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</si>
  <si>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</si>
  <si>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</si>
  <si>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</si>
  <si>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</si>
  <si>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</si>
  <si>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</si>
  <si>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</si>
  <si>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</si>
  <si>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</si>
  <si>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</si>
  <si>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</si>
  <si>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</si>
  <si>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</si>
  <si>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</si>
  <si>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</si>
  <si>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</si>
  <si>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</si>
  <si>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</si>
  <si>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</si>
  <si>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</si>
  <si>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</si>
  <si>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</si>
  <si>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</si>
  <si>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</si>
  <si>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</si>
  <si>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</si>
  <si>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</si>
  <si>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</si>
  <si>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</si>
  <si>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</si>
  <si>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</si>
  <si>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</si>
  <si>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</si>
  <si>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</si>
  <si>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</si>
  <si>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</si>
  <si>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</si>
  <si>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</si>
  <si>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</si>
  <si>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</si>
  <si>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</si>
  <si>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</si>
  <si>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</si>
  <si>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</si>
  <si>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</si>
  <si>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</si>
  <si>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</si>
  <si>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</si>
  <si>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</si>
  <si>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</si>
  <si>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</si>
  <si>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</si>
  <si>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</si>
  <si>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</si>
  <si>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</si>
  <si>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</si>
  <si>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</si>
  <si>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</si>
  <si>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</si>
  <si>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</si>
  <si>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</si>
  <si>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</si>
  <si>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</si>
  <si>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</si>
  <si>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</si>
  <si>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</si>
  <si>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</si>
  <si>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</si>
  <si>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</si>
  <si>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</si>
  <si>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</si>
  <si>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</si>
  <si>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</si>
  <si>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</si>
  <si>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</si>
  <si>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</si>
  <si>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</si>
  <si>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</si>
  <si>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</si>
  <si>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</si>
  <si>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</si>
  <si>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</si>
  <si>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</si>
  <si>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</si>
  <si>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</si>
  <si>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</si>
  <si>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</si>
  <si>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</si>
  <si>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</si>
  <si>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</si>
  <si>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</si>
  <si>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</si>
  <si>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</si>
  <si>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</si>
  <si>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</si>
  <si>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</si>
  <si>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</si>
  <si>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</si>
  <si>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</si>
  <si>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</si>
  <si>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</si>
  <si>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</si>
  <si>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</si>
  <si>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</si>
  <si>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</si>
  <si>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</si>
  <si>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</si>
  <si>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</si>
  <si>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</si>
  <si>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</si>
  <si>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</si>
  <si>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</si>
  <si>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</si>
  <si>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</si>
  <si>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</si>
  <si>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</si>
  <si>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</si>
  <si>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</si>
  <si>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</si>
  <si>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</si>
  <si>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</si>
  <si>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</si>
  <si>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</si>
  <si>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</si>
  <si>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</si>
  <si>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</si>
  <si>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</si>
  <si>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</si>
  <si>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</si>
  <si>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</si>
  <si>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</si>
  <si>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</si>
  <si>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</si>
  <si>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</si>
  <si>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</si>
  <si>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</si>
  <si>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</si>
  <si>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</si>
  <si>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</si>
  <si>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</si>
  <si>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</si>
  <si>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</si>
  <si>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</si>
  <si>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</si>
  <si>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</si>
  <si>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</si>
  <si>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</si>
  <si>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</si>
  <si>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</si>
  <si>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</si>
  <si>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</si>
  <si>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</si>
  <si>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</si>
  <si>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</si>
  <si>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</si>
  <si>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</si>
  <si>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</si>
  <si>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</si>
  <si>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</si>
  <si>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</si>
  <si>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</si>
  <si>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</si>
  <si>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</si>
  <si>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</si>
  <si>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</si>
  <si>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</si>
  <si>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</si>
  <si>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</si>
  <si>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</si>
  <si>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</si>
  <si>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</si>
  <si>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</si>
  <si>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</si>
  <si>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</si>
  <si>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</si>
  <si>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</si>
  <si>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</si>
  <si>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</si>
  <si>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</si>
  <si>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</si>
  <si>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</si>
  <si>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</si>
  <si>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</si>
  <si>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</si>
  <si>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</si>
  <si>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</si>
  <si>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</si>
  <si>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</si>
  <si>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</si>
  <si>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</si>
  <si>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</si>
  <si>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</si>
  <si>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</si>
  <si>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</si>
  <si>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</si>
  <si>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</si>
  <si>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</si>
  <si>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</si>
  <si>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</si>
  <si>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</si>
  <si>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</si>
  <si>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</si>
  <si>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</si>
  <si>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</si>
  <si>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</si>
  <si>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</si>
  <si>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</si>
  <si>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</si>
  <si>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</si>
  <si>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</si>
  <si>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</si>
  <si>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</si>
  <si>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</si>
  <si>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</si>
  <si>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</si>
  <si>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</si>
  <si>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</si>
  <si>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</si>
  <si>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</si>
  <si>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</si>
  <si>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</si>
  <si>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</si>
  <si>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</si>
  <si>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</si>
  <si>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</si>
  <si>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</si>
  <si>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</si>
  <si>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</si>
  <si>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</si>
  <si>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</si>
  <si>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</si>
  <si>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</si>
  <si>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</si>
  <si>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</si>
  <si>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</si>
  <si>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</si>
  <si>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</si>
  <si>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</si>
  <si>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</si>
  <si>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</si>
  <si>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</si>
  <si>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</si>
  <si>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</si>
  <si>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</si>
  <si>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</si>
  <si>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</si>
  <si>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</si>
  <si>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</si>
  <si>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</si>
  <si>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</si>
  <si>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</si>
  <si>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</si>
  <si>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</si>
  <si>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</si>
  <si>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</si>
  <si>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</si>
  <si>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</si>
  <si>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</si>
  <si>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</si>
  <si>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</si>
  <si>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</si>
  <si>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</si>
  <si>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</si>
  <si>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</si>
  <si>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</si>
  <si>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</si>
  <si>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</si>
  <si>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</si>
  <si>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</si>
  <si>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</si>
  <si>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</si>
  <si>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</si>
  <si>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</si>
  <si>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</si>
  <si>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</si>
  <si>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</si>
  <si>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</si>
  <si>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</si>
  <si>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</si>
  <si>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</si>
  <si>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</si>
  <si>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</si>
  <si>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</si>
  <si>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</si>
  <si>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</si>
  <si>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</si>
  <si>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</si>
  <si>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</si>
  <si>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</si>
  <si>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</si>
  <si>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</si>
  <si>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</si>
  <si>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</si>
  <si>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</si>
  <si>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</si>
  <si>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</si>
  <si>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</si>
  <si>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</si>
  <si>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</si>
  <si>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</si>
  <si>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</si>
  <si>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</si>
  <si>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</si>
  <si>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</si>
  <si>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</si>
  <si>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</si>
  <si>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</si>
  <si>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</si>
  <si>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</si>
  <si>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</si>
  <si>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</si>
  <si>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</si>
  <si>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</si>
  <si>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</si>
  <si>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</si>
  <si>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</si>
  <si>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</si>
  <si>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</si>
  <si>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</si>
  <si>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</si>
  <si>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</si>
  <si>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</si>
  <si>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</si>
  <si>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</si>
  <si>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</si>
  <si>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</si>
  <si>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</si>
  <si>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</si>
  <si>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</si>
  <si>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</si>
  <si>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</si>
  <si>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</si>
  <si>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</si>
  <si>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</si>
  <si>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</si>
  <si>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</si>
  <si>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</si>
  <si>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</si>
  <si>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</si>
  <si>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</si>
  <si>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</si>
  <si>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</si>
  <si>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</si>
  <si>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</si>
  <si>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</si>
  <si>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</si>
  <si>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</si>
  <si>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</si>
  <si>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</si>
  <si>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</si>
  <si>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</si>
  <si>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</si>
  <si>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</si>
  <si>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</si>
  <si>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</si>
  <si>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</si>
  <si>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</si>
  <si>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</si>
  <si>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</si>
  <si>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</si>
  <si>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</si>
  <si>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</si>
  <si>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</si>
  <si>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</si>
  <si>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</si>
  <si>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</si>
  <si>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</si>
  <si>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</si>
  <si>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</si>
  <si>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</si>
  <si>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</si>
  <si>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</si>
  <si>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</si>
  <si>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</si>
  <si>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</si>
  <si>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</si>
  <si>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</si>
  <si>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</si>
  <si>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</si>
  <si>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</si>
  <si>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</si>
  <si>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</si>
  <si>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</si>
  <si>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</si>
  <si>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</si>
  <si>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</si>
  <si>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</si>
  <si>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</si>
  <si>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</si>
  <si>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</si>
  <si>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</si>
  <si>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</si>
  <si>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</si>
  <si>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</si>
  <si>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</si>
  <si>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</si>
  <si>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</si>
  <si>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</si>
  <si>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</si>
  <si>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</si>
  <si>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</si>
  <si>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</si>
  <si>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</si>
  <si>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</si>
  <si>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</si>
  <si>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</si>
  <si>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</si>
  <si>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</si>
  <si>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</si>
  <si>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</si>
  <si>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</si>
  <si>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</si>
  <si>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</si>
  <si>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</si>
  <si>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</si>
  <si>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</si>
  <si>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</si>
  <si>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</si>
  <si>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</si>
  <si>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</si>
  <si>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</si>
  <si>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</si>
  <si>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</si>
  <si>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</si>
  <si>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</si>
  <si>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</si>
  <si>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</si>
  <si>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</si>
  <si>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</si>
  <si>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</si>
  <si>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</si>
  <si>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</si>
  <si>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</si>
  <si>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</si>
  <si>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</si>
  <si>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</si>
  <si>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</si>
  <si>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</si>
  <si>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</si>
  <si>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</si>
  <si>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</si>
  <si>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</si>
  <si>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</si>
  <si>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</si>
  <si>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</si>
  <si>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</si>
  <si>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</si>
  <si>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</si>
  <si>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</si>
  <si>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</si>
  <si>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</si>
  <si>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</si>
  <si>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</si>
  <si>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</si>
  <si>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</si>
  <si>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</si>
  <si>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</si>
  <si>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</si>
  <si>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</si>
  <si>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</si>
  <si>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</si>
  <si>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</si>
  <si>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</si>
  <si>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</si>
  <si>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</si>
  <si>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</si>
  <si>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</si>
  <si>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</si>
  <si>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</si>
  <si>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</si>
  <si>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</si>
  <si>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</si>
  <si>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</si>
  <si>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</si>
  <si>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</si>
  <si>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</si>
  <si>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</si>
  <si>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</si>
  <si>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</si>
  <si>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</si>
  <si>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</si>
  <si>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</si>
  <si>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</si>
  <si>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</si>
  <si>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</si>
  <si>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</si>
  <si>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</si>
  <si>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</si>
  <si>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</si>
  <si>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</si>
  <si>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</si>
  <si>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</si>
  <si>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</si>
  <si>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</si>
  <si>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</si>
  <si>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</si>
  <si>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</si>
  <si>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</si>
  <si>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</si>
  <si>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</si>
  <si>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</si>
  <si>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</si>
  <si>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</si>
  <si>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</si>
  <si>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</si>
  <si>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</si>
  <si>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</si>
  <si>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</si>
  <si>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</si>
  <si>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</si>
  <si>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</si>
  <si>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</si>
  <si>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</si>
  <si>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</si>
  <si>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</si>
  <si>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</si>
  <si>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</si>
  <si>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</si>
  <si>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</si>
  <si>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</si>
  <si>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</si>
  <si>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</si>
  <si>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</si>
  <si>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</si>
  <si>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</si>
  <si>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</si>
  <si>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</si>
  <si>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</si>
  <si>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</si>
  <si>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</si>
  <si>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</si>
  <si>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</si>
  <si>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</si>
  <si>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</si>
  <si>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</si>
  <si>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</si>
  <si>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</si>
  <si>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</si>
  <si>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</si>
  <si>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</si>
  <si>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</si>
  <si>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</si>
  <si>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</si>
  <si>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</si>
  <si>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</si>
  <si>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</si>
  <si>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</si>
  <si>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</si>
  <si>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</si>
  <si>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</si>
  <si>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</si>
  <si>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</si>
  <si>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</si>
  <si>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</si>
  <si>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</si>
  <si>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</si>
  <si>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</si>
  <si>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</si>
  <si>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</si>
  <si>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</si>
  <si>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</si>
  <si>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</si>
  <si>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</si>
  <si>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</si>
  <si>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</si>
  <si>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</si>
  <si>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</si>
  <si>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</si>
  <si>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</si>
  <si>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</si>
  <si>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</si>
  <si>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</si>
  <si>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</si>
  <si>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</si>
  <si>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</si>
  <si>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</si>
  <si>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</si>
  <si>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</si>
  <si>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</si>
  <si>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</si>
  <si>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</si>
  <si>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</si>
  <si>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</si>
  <si>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</si>
  <si>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</si>
  <si>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</si>
  <si>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</si>
  <si>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</si>
  <si>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</si>
  <si>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</si>
  <si>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</si>
  <si>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</si>
  <si>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</si>
  <si>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</si>
  <si>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</si>
  <si>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</si>
  <si>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</si>
  <si>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</si>
  <si>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</si>
  <si>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</si>
  <si>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</si>
  <si>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</si>
  <si>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</si>
  <si>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</si>
  <si>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</si>
  <si>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</si>
  <si>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</si>
  <si>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</si>
  <si>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</si>
  <si>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</si>
  <si>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</si>
  <si>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</si>
  <si>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</si>
  <si>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</si>
  <si>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</si>
  <si>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</si>
  <si>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</si>
  <si>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</si>
  <si>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</si>
  <si>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</si>
  <si>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</si>
  <si>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</si>
  <si>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</si>
  <si>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</si>
  <si>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</si>
  <si>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</si>
  <si>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</si>
  <si>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</si>
  <si>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</si>
  <si>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</si>
  <si>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</si>
  <si>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</si>
  <si>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</si>
  <si>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</si>
  <si>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</si>
  <si>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</si>
  <si>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</si>
  <si>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</si>
  <si>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</si>
  <si>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</si>
  <si>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</si>
  <si>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</si>
  <si>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</si>
  <si>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</si>
  <si>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</si>
  <si>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</si>
  <si>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</si>
  <si>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</si>
  <si>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</si>
  <si>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</si>
  <si>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</si>
  <si>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</si>
  <si>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</si>
  <si>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</si>
  <si>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</si>
  <si>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</si>
  <si>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</si>
  <si>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</si>
  <si>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</si>
  <si>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</si>
  <si>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</si>
  <si>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</si>
  <si>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</si>
  <si>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</si>
  <si>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</si>
  <si>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</si>
  <si>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</si>
  <si>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</si>
  <si>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</si>
  <si>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</si>
  <si>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</si>
  <si>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</si>
  <si>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</si>
  <si>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</si>
  <si>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</si>
  <si>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</si>
  <si>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</si>
  <si>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</si>
  <si>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</si>
  <si>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</si>
  <si>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</si>
  <si>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</si>
  <si>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</si>
  <si>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</si>
  <si>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</si>
  <si>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</si>
  <si>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</si>
  <si>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</si>
  <si>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</si>
  <si>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</si>
  <si>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</si>
  <si>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</si>
  <si>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</si>
  <si>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</si>
  <si>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</si>
  <si>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</si>
  <si>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</si>
  <si>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</si>
  <si>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</si>
  <si>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</si>
  <si>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</si>
  <si>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</si>
  <si>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</si>
  <si>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</si>
  <si>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</si>
  <si>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</si>
  <si>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</si>
  <si>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</si>
  <si>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</si>
  <si>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</si>
  <si>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</si>
  <si>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</si>
  <si>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</si>
  <si>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</si>
  <si>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</si>
  <si>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</si>
  <si>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</si>
  <si>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</si>
  <si>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</si>
  <si>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</si>
  <si>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</si>
  <si>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</si>
  <si>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</si>
  <si>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</si>
  <si>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</si>
  <si>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</si>
  <si>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</si>
  <si>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</si>
  <si>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</si>
  <si>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</si>
  <si>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</si>
  <si>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</si>
  <si>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</si>
  <si>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</si>
  <si>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</si>
  <si>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</si>
  <si>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</si>
  <si>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</si>
  <si>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</si>
  <si>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</si>
  <si>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</si>
  <si>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</si>
  <si>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</si>
  <si>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</si>
  <si>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</si>
  <si>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</si>
  <si>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</si>
  <si>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</si>
  <si>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</si>
  <si>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</si>
  <si>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</si>
  <si>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</si>
  <si>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</si>
  <si>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</si>
  <si>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</si>
  <si>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</si>
  <si>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</si>
  <si>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</si>
  <si>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</si>
  <si>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</si>
  <si>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</si>
  <si>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</si>
  <si>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</si>
  <si>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</si>
  <si>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</si>
  <si>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</si>
  <si>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</si>
  <si>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</si>
  <si>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</si>
  <si>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</si>
  <si>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</si>
  <si>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</si>
  <si>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</si>
  <si>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</si>
  <si>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</si>
  <si>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</si>
  <si>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</si>
  <si>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</si>
  <si>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</si>
  <si>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</si>
  <si>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</si>
  <si>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</si>
  <si>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</si>
  <si>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</si>
  <si>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</si>
  <si>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</si>
  <si>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</si>
  <si>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</si>
  <si>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</si>
  <si>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</si>
  <si>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</si>
  <si>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</si>
  <si>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</si>
  <si>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</si>
  <si>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</si>
  <si>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</si>
  <si>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</si>
  <si>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</si>
  <si>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</si>
  <si>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</si>
  <si>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</si>
  <si>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</si>
  <si>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</si>
  <si>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</si>
  <si>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</si>
  <si>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</si>
  <si>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</si>
  <si>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</si>
  <si>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</si>
  <si>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</si>
  <si>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</si>
  <si>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</si>
  <si>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</si>
  <si>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</si>
  <si>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</si>
  <si>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</si>
  <si>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</si>
  <si>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</si>
  <si>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</si>
  <si>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</si>
  <si>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</si>
  <si>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</si>
  <si>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</si>
  <si>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</si>
  <si>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</si>
  <si>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</si>
  <si>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</si>
  <si>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</si>
  <si>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</si>
  <si>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</si>
  <si>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</si>
  <si>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</si>
  <si>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</si>
  <si>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</si>
  <si>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</si>
  <si>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</si>
  <si>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</si>
  <si>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</si>
  <si>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</si>
  <si>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</si>
  <si>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</si>
  <si>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</si>
  <si>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</si>
  <si>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</si>
  <si>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</si>
  <si>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</si>
  <si>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</si>
  <si>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</si>
  <si>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</si>
  <si>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</si>
  <si>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</si>
  <si>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</si>
  <si>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</si>
  <si>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</si>
  <si>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</si>
  <si>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</si>
  <si>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</si>
  <si>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</si>
  <si>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</si>
  <si>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</si>
  <si>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</si>
  <si>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</si>
  <si>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</si>
  <si>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</si>
  <si>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</si>
  <si>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</si>
  <si>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</si>
  <si>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</si>
  <si>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</si>
  <si>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</si>
  <si>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</si>
  <si>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</si>
  <si>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</si>
  <si>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</si>
  <si>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</si>
  <si>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</si>
  <si>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</si>
  <si>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</si>
  <si>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</si>
  <si>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</si>
  <si>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</si>
  <si>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</si>
  <si>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</si>
  <si>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</si>
  <si>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</si>
  <si>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</si>
  <si>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</si>
  <si>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</si>
  <si>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</si>
  <si>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</si>
  <si>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</si>
  <si>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</si>
  <si>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</si>
  <si>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</si>
  <si>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</si>
  <si>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</si>
  <si>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</si>
  <si>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</si>
  <si>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</si>
  <si>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</si>
  <si>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</si>
  <si>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</si>
  <si>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</si>
  <si>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</si>
  <si>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</si>
  <si>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</si>
  <si>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</si>
  <si>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</si>
  <si>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</si>
  <si>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</si>
  <si>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</si>
  <si>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</si>
  <si>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</si>
  <si>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</si>
  <si>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</si>
  <si>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</si>
  <si>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</si>
  <si>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</si>
  <si>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</si>
  <si>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</si>
  <si>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</si>
  <si>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</si>
  <si>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</si>
  <si>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</si>
  <si>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</si>
  <si>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</si>
  <si>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</si>
  <si>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</si>
  <si>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</si>
  <si>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</si>
  <si>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</si>
  <si>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</si>
  <si>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</si>
  <si>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</si>
  <si>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</si>
  <si>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</si>
  <si>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</si>
  <si>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</si>
  <si>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</si>
  <si>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</si>
  <si>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</si>
  <si>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</si>
  <si>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</si>
  <si>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</si>
  <si>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</si>
  <si>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</si>
  <si>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</si>
  <si>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</si>
  <si>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</si>
  <si>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</si>
  <si>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</si>
  <si>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</si>
  <si>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</si>
  <si>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</si>
  <si>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</si>
  <si>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</si>
  <si>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</si>
  <si>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</si>
  <si>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</si>
  <si>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</si>
  <si>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</si>
  <si>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</si>
  <si>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</si>
  <si>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</si>
  <si>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</si>
  <si>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</si>
  <si>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</si>
  <si>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</si>
  <si>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</si>
  <si>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</si>
  <si>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</si>
  <si>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</si>
  <si>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</si>
  <si>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</si>
  <si>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</si>
  <si>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</si>
  <si>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</si>
  <si>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</si>
  <si>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</si>
  <si>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</si>
  <si>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</si>
  <si>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</si>
  <si>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</si>
  <si>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</si>
  <si>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</si>
  <si>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</si>
  <si>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</si>
  <si>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</si>
  <si>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</si>
  <si>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</si>
  <si>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</si>
  <si>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</si>
  <si>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</si>
  <si>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</si>
  <si>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</si>
  <si>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</si>
  <si>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</si>
  <si>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</si>
  <si>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</si>
  <si>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</si>
  <si>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</si>
  <si>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</si>
  <si>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</si>
  <si>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</si>
  <si>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</si>
  <si>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</si>
  <si>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</si>
  <si>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</si>
  <si>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</si>
  <si>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</si>
  <si>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</si>
  <si>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</si>
  <si>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</si>
  <si>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</si>
  <si>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</si>
  <si>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</si>
  <si>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</si>
  <si>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</si>
  <si>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</si>
  <si>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</si>
  <si>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</si>
  <si>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</si>
  <si>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</si>
  <si>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</si>
  <si>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</si>
  <si>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</si>
  <si>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</si>
  <si>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</si>
  <si>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</si>
  <si>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</si>
  <si>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</si>
  <si>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</si>
  <si>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</si>
  <si>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</si>
  <si>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</si>
  <si>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</si>
  <si>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</si>
  <si>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</si>
  <si>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</si>
  <si>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</si>
  <si>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</si>
  <si>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</si>
  <si>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</si>
  <si>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</si>
  <si>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</si>
  <si>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</si>
  <si>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</si>
  <si>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</si>
  <si>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</si>
  <si>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</si>
  <si>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</si>
  <si>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</si>
  <si>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</si>
  <si>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</si>
  <si>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</si>
  <si>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</si>
  <si>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</si>
  <si>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</si>
  <si>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</si>
  <si>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</si>
  <si>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</si>
  <si>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</si>
  <si>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</si>
  <si>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</si>
  <si>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</si>
  <si>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</si>
  <si>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</si>
  <si>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</si>
  <si>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</si>
  <si>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</si>
  <si>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</si>
  <si>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</si>
  <si>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</si>
  <si>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</si>
  <si>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</si>
  <si>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</si>
  <si>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</si>
  <si>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</si>
  <si>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</si>
  <si>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</si>
  <si>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</si>
  <si>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</si>
  <si>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</si>
  <si>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</si>
  <si>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</si>
  <si>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</si>
  <si>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</si>
  <si>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</si>
  <si>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</si>
  <si>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</si>
  <si>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</si>
  <si>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</si>
  <si>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</si>
  <si>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</si>
  <si>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</si>
  <si>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</si>
  <si>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</si>
  <si>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</si>
  <si>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</si>
  <si>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</si>
  <si>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</si>
  <si>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</si>
  <si>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</si>
  <si>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</si>
  <si>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</si>
  <si>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</si>
  <si>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</si>
  <si>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</si>
  <si>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</si>
  <si>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</si>
  <si>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</si>
  <si>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</si>
  <si>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</si>
  <si>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</si>
  <si>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</si>
  <si>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</si>
  <si>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</si>
  <si>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</si>
  <si>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</si>
  <si>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</si>
  <si>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</si>
  <si>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</si>
  <si>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</si>
  <si>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</si>
  <si>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</si>
  <si>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</si>
  <si>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</si>
  <si>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</si>
  <si>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</si>
  <si>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</si>
  <si>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</si>
  <si>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</si>
  <si>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</si>
  <si>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</si>
  <si>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</si>
  <si>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</si>
  <si>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</si>
  <si>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</si>
  <si>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</si>
  <si>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</si>
  <si>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</si>
  <si>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</si>
  <si>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</si>
  <si>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</si>
  <si>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</si>
  <si>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</si>
  <si>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</si>
  <si>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</si>
  <si>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</si>
  <si>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</si>
  <si>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</si>
  <si>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</si>
  <si>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</si>
  <si>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</si>
  <si>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</si>
  <si>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</si>
  <si>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</si>
  <si>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</si>
  <si>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</si>
  <si>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</si>
  <si>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</si>
  <si>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</si>
  <si>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</si>
  <si>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</si>
  <si>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</si>
  <si>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</si>
  <si>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</si>
  <si>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</si>
  <si>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</si>
  <si>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</si>
  <si>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</si>
  <si>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</si>
  <si>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</si>
  <si>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</si>
  <si>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</si>
  <si>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</si>
  <si>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</si>
  <si>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</si>
  <si>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</si>
  <si>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</si>
  <si>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</si>
  <si>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</si>
  <si>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</si>
  <si>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</si>
  <si>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</si>
  <si>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</si>
  <si>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</si>
  <si>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</si>
  <si>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</si>
  <si>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</si>
  <si>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</si>
  <si>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</si>
  <si>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</si>
  <si>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</si>
  <si>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</si>
  <si>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</si>
  <si>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</si>
  <si>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</si>
  <si>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</si>
  <si>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</si>
  <si>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</si>
  <si>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</si>
  <si>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</si>
  <si>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</si>
  <si>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</si>
  <si>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</si>
  <si>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</si>
  <si>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</si>
  <si>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</si>
  <si>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</si>
  <si>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</si>
  <si>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</si>
  <si>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</si>
  <si>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</si>
  <si>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</si>
  <si>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</si>
  <si>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</si>
  <si>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</si>
  <si>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</si>
  <si>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</si>
  <si>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</si>
  <si>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</si>
  <si>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</si>
  <si>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</si>
  <si>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</si>
  <si>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</si>
  <si>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</si>
  <si>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</si>
  <si>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</si>
  <si>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</si>
  <si>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</si>
  <si>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</si>
  <si>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</si>
  <si>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</si>
  <si>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</si>
  <si>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</si>
  <si>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</si>
  <si>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</si>
  <si>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</si>
  <si>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</si>
  <si>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</si>
  <si>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</si>
  <si>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</si>
  <si>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</si>
  <si>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</si>
  <si>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</si>
  <si>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</si>
  <si>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</si>
  <si>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</si>
  <si>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</si>
  <si>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</si>
  <si>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</si>
  <si>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</si>
  <si>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</si>
  <si>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</si>
  <si>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</si>
  <si>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</si>
  <si>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</si>
  <si>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</si>
  <si>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</si>
  <si>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</si>
  <si>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</si>
  <si>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</si>
  <si>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</si>
  <si>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</si>
  <si>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</si>
  <si>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</si>
  <si>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</si>
  <si>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</si>
  <si>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</si>
  <si>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</si>
  <si>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</si>
  <si>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</si>
  <si>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</si>
  <si>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</si>
  <si>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</si>
  <si>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</si>
  <si>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</si>
  <si>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</si>
  <si>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</si>
  <si>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</si>
  <si>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</si>
  <si>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</si>
  <si>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</si>
  <si>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</si>
  <si>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</si>
  <si>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</si>
  <si>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</si>
  <si>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</si>
  <si>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</si>
  <si>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</si>
  <si>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</si>
  <si>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</si>
  <si>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</si>
  <si>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</si>
  <si>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</si>
  <si>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</si>
  <si>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</si>
  <si>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</si>
  <si>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</si>
  <si>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</si>
  <si>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</si>
  <si>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</si>
  <si>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</si>
  <si>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</si>
  <si>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</si>
  <si>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</si>
  <si>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</si>
  <si>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</si>
  <si>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</si>
  <si>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</si>
  <si>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</si>
  <si>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</si>
  <si>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</si>
  <si>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</si>
  <si>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</si>
  <si>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</si>
  <si>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</si>
  <si>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</si>
  <si>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</si>
  <si>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</si>
  <si>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</si>
  <si>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</si>
  <si>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</si>
  <si>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</si>
  <si>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</si>
  <si>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</si>
  <si>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</si>
  <si>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</si>
  <si>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</si>
  <si>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</si>
  <si>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</si>
  <si>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</si>
  <si>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</si>
  <si>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</si>
  <si>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</si>
  <si>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</si>
  <si>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</si>
  <si>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</si>
  <si>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</si>
  <si>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</si>
  <si>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</si>
  <si>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</si>
  <si>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</si>
  <si>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</si>
  <si>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</si>
  <si>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</si>
  <si>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</si>
  <si>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</si>
  <si>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</si>
  <si>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</si>
  <si>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</si>
  <si>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</si>
  <si>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</si>
  <si>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</si>
  <si>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</si>
  <si>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</si>
  <si>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</si>
  <si>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</si>
  <si>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</si>
  <si>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</si>
  <si>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</si>
  <si>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</si>
  <si>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</si>
  <si>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</si>
  <si>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</si>
  <si>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</si>
  <si>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</si>
  <si>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</si>
  <si>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</si>
  <si>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</si>
  <si>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</si>
  <si>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</si>
  <si>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</si>
  <si>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</si>
  <si>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</si>
  <si>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</si>
  <si>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</si>
  <si>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</si>
  <si>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</si>
  <si>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</si>
  <si>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</si>
  <si>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</si>
  <si>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</si>
  <si>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</si>
  <si>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</si>
  <si>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</si>
  <si>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</si>
  <si>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</si>
  <si>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</si>
  <si>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</si>
  <si>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</si>
  <si>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</si>
  <si>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</si>
  <si>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</si>
  <si>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</si>
  <si>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</si>
  <si>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</si>
  <si>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</si>
  <si>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</si>
  <si>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</si>
  <si>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</si>
  <si>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</si>
  <si>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</si>
  <si>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</si>
  <si>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</si>
  <si>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</si>
  <si>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</si>
  <si>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</si>
  <si>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</si>
  <si>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</si>
  <si>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</si>
  <si>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</si>
  <si>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</si>
  <si>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</si>
  <si>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</si>
  <si>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</si>
  <si>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</si>
  <si>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</si>
  <si>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</si>
  <si>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</si>
  <si>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</si>
  <si>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</si>
  <si>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</si>
  <si>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</si>
  <si>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</si>
  <si>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</si>
  <si>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</si>
  <si>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</si>
  <si>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</si>
  <si>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</si>
  <si>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</si>
  <si>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</si>
  <si>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</si>
  <si>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</si>
  <si>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</si>
  <si>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</si>
  <si>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</si>
  <si>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</si>
  <si>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</si>
  <si>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</si>
  <si>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</si>
  <si>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</si>
  <si>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</si>
  <si>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</si>
  <si>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</si>
  <si>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</si>
  <si>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</si>
  <si>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</si>
  <si>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</si>
  <si>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</si>
  <si>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</si>
  <si>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</si>
  <si>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</si>
  <si>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</si>
  <si>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</si>
  <si>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</si>
  <si>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</si>
  <si>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</si>
  <si>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</si>
  <si>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</si>
  <si>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</si>
  <si>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</si>
  <si>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</si>
  <si>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</si>
  <si>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</si>
  <si>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</si>
  <si>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</si>
  <si>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</si>
  <si>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</si>
  <si>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</si>
  <si>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</si>
  <si>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</si>
  <si>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</si>
  <si>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</si>
  <si>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</si>
  <si>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</si>
  <si>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</si>
  <si>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</si>
  <si>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</si>
  <si>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</si>
  <si>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</si>
  <si>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</si>
  <si>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</si>
  <si>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</si>
  <si>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</si>
  <si>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</si>
  <si>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</si>
  <si>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</si>
  <si>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</si>
  <si>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</si>
  <si>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</si>
  <si>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</si>
  <si>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</si>
  <si>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</si>
  <si>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</si>
  <si>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</si>
  <si>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</si>
  <si>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</si>
  <si>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</si>
  <si>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</si>
  <si>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</si>
  <si>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</si>
  <si>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</si>
  <si>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</si>
  <si>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</si>
  <si>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</si>
  <si>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</si>
  <si>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</si>
  <si>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</si>
  <si>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</si>
  <si>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</si>
  <si>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</si>
  <si>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</si>
  <si>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</si>
  <si>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</si>
  <si>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</si>
  <si>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</si>
  <si>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</si>
  <si>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</si>
  <si>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</si>
  <si>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</si>
  <si>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</si>
  <si>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</si>
  <si>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</si>
  <si>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</si>
  <si>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</si>
  <si>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</si>
  <si>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</si>
  <si>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</si>
  <si>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</si>
  <si>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</si>
  <si>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</si>
  <si>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</si>
  <si>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</si>
  <si>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</si>
  <si>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</si>
  <si>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</si>
  <si>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</si>
  <si>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</si>
  <si>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</si>
  <si>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</si>
  <si>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</si>
  <si>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</si>
  <si>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</si>
  <si>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</si>
  <si>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</si>
  <si>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</si>
  <si>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</si>
  <si>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</si>
  <si>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</si>
  <si>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</si>
  <si>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</si>
  <si>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</si>
  <si>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</si>
  <si>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</si>
  <si>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</si>
  <si>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</si>
  <si>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</si>
  <si>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</si>
  <si>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</si>
  <si>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</si>
  <si>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</si>
  <si>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</si>
  <si>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</si>
  <si>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</si>
  <si>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</si>
  <si>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</si>
  <si>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</si>
  <si>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</si>
  <si>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</si>
  <si>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</si>
  <si>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</si>
  <si>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</si>
  <si>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</si>
  <si>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</si>
  <si>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</si>
  <si>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</si>
  <si>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</si>
  <si>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</si>
  <si>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</si>
  <si>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</si>
  <si>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</si>
  <si>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</si>
  <si>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</si>
  <si>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</si>
  <si>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</si>
  <si>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</si>
  <si>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</si>
  <si>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</si>
  <si>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</si>
  <si>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</si>
  <si>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</si>
  <si>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</si>
  <si>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</si>
  <si>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</si>
  <si>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</si>
  <si>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</si>
  <si>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</si>
  <si>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</si>
  <si>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</si>
  <si>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</si>
  <si>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</si>
  <si>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</si>
  <si>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</si>
  <si>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</si>
  <si>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</si>
  <si>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</si>
  <si>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</si>
  <si>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</si>
  <si>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</si>
  <si>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</si>
  <si>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</si>
  <si>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</si>
  <si>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</si>
  <si>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</si>
  <si>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</si>
  <si>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</si>
  <si>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</si>
  <si>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</si>
  <si>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</si>
  <si>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</si>
  <si>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</si>
  <si>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</si>
  <si>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</si>
  <si>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</si>
  <si>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</si>
  <si>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</si>
  <si>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</si>
  <si>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</si>
  <si>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</si>
  <si>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</si>
  <si>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</si>
  <si>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</si>
  <si>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</si>
  <si>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</si>
  <si>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</si>
  <si>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</si>
  <si>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</si>
  <si>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</si>
  <si>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</si>
  <si>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</si>
  <si>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</si>
  <si>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</si>
  <si>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</si>
  <si>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</si>
  <si>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</si>
  <si>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</si>
  <si>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</si>
  <si>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</si>
  <si>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</si>
  <si>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</si>
  <si>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</si>
  <si>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</si>
  <si>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</si>
  <si>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</si>
  <si>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</si>
  <si>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</si>
  <si>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</si>
  <si>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</si>
  <si>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</si>
  <si>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</si>
  <si>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</si>
  <si>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</si>
  <si>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</si>
  <si>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</si>
  <si>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</si>
  <si>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</si>
  <si>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</si>
  <si>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</si>
  <si>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</si>
  <si>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</si>
  <si>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</si>
  <si>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</si>
  <si>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</si>
  <si>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</si>
  <si>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</si>
  <si>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</si>
  <si>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</si>
  <si>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</si>
  <si>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</si>
  <si>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</si>
  <si>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</si>
  <si>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</si>
  <si>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</si>
  <si>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</si>
  <si>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</si>
  <si>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</si>
  <si>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</si>
  <si>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</si>
  <si>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</si>
  <si>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</si>
  <si>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</si>
  <si>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</si>
  <si>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</si>
  <si>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</si>
  <si>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</si>
  <si>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</si>
  <si>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</si>
  <si>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</si>
  <si>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</si>
  <si>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</si>
  <si>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</si>
  <si>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</si>
  <si>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</si>
  <si>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</si>
  <si>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</si>
  <si>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</si>
  <si>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</si>
  <si>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</si>
  <si>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</si>
  <si>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</si>
  <si>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</si>
  <si>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</si>
  <si>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</si>
  <si>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</si>
  <si>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</si>
  <si>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</si>
  <si>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</si>
  <si>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</si>
  <si>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</si>
  <si>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</si>
  <si>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</si>
  <si>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</si>
  <si>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</si>
  <si>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</si>
  <si>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</si>
  <si>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</si>
  <si>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</si>
  <si>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</si>
  <si>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</si>
  <si>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</si>
  <si>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</si>
  <si>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</si>
  <si>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</si>
  <si>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</si>
  <si>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</si>
  <si>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</si>
  <si>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</si>
  <si>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</si>
  <si>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</si>
  <si>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</si>
  <si>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</si>
  <si>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</si>
  <si>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</si>
  <si>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</si>
  <si>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</si>
  <si>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</si>
  <si>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</si>
  <si>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</si>
  <si>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</si>
  <si>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</si>
  <si>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</si>
  <si>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</si>
  <si>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</si>
  <si>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</si>
  <si>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</si>
  <si>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</si>
  <si>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</si>
  <si>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</si>
  <si>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</si>
  <si>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</si>
  <si>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</si>
  <si>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</si>
  <si>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</si>
  <si>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</si>
  <si>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</si>
  <si>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</si>
  <si>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</si>
  <si>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</si>
  <si>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</si>
  <si>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</si>
  <si>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</si>
  <si>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</si>
  <si>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</si>
  <si>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</si>
  <si>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</si>
  <si>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</si>
  <si>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</si>
  <si>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</si>
  <si>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</si>
  <si>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</si>
  <si>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</si>
  <si>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</si>
  <si>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</si>
  <si>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</si>
  <si>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</si>
  <si>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</si>
  <si>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</si>
  <si>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</si>
  <si>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</si>
  <si>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</si>
  <si>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</si>
  <si>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</si>
  <si>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</si>
  <si>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</si>
  <si>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</si>
  <si>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</si>
  <si>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</si>
  <si>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</si>
  <si>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</si>
  <si>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</si>
  <si>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</si>
  <si>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</si>
  <si>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</si>
  <si>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</si>
  <si>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</si>
  <si>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</si>
  <si>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</si>
  <si>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</si>
  <si>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</si>
  <si>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</si>
  <si>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</si>
  <si>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</si>
  <si>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</si>
  <si>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</si>
  <si>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</si>
  <si>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</si>
  <si>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</si>
  <si>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</si>
  <si>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</si>
  <si>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</si>
  <si>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</si>
  <si>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</si>
  <si>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</si>
  <si>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</si>
  <si>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</si>
  <si>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</si>
  <si>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</si>
  <si>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</si>
  <si>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</si>
  <si>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</si>
  <si>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</si>
  <si>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</si>
  <si>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</si>
  <si>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</si>
  <si>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</si>
  <si>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</si>
  <si>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</si>
  <si>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</si>
  <si>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</si>
  <si>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</si>
  <si>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</si>
  <si>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</si>
  <si>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</si>
  <si>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</si>
  <si>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</si>
  <si>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</si>
  <si>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</si>
  <si>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</si>
  <si>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</si>
  <si>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</si>
  <si>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</si>
  <si>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</si>
  <si>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</si>
  <si>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</si>
  <si>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</si>
  <si>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</si>
  <si>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</si>
  <si>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</si>
  <si>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</si>
  <si>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</si>
  <si>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</si>
  <si>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</si>
  <si>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</si>
  <si>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</si>
  <si>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</si>
  <si>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</si>
  <si>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</si>
  <si>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</si>
  <si>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</si>
  <si>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</si>
  <si>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</si>
  <si>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</si>
  <si>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</si>
  <si>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</si>
  <si>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</si>
  <si>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</si>
  <si>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</si>
  <si>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</si>
  <si>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</si>
  <si>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</si>
  <si>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</si>
  <si>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</si>
  <si>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</si>
  <si>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</si>
  <si>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</si>
  <si>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</si>
  <si>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</si>
  <si>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</si>
  <si>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</si>
  <si>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</si>
  <si>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</si>
  <si>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</si>
  <si>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</si>
  <si>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</si>
  <si>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</si>
  <si>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</si>
  <si>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</si>
  <si>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</si>
  <si>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</si>
  <si>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</si>
  <si>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</si>
  <si>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</si>
  <si>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</si>
  <si>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</si>
  <si>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</si>
  <si>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</si>
  <si>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</si>
  <si>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</si>
  <si>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</si>
  <si>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</si>
  <si>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</si>
  <si>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</si>
  <si>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</si>
  <si>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</si>
  <si>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</si>
  <si>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</si>
  <si>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</si>
  <si>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</si>
  <si>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</si>
  <si>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</si>
  <si>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</si>
  <si>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</si>
  <si>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</si>
  <si>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</si>
  <si>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</si>
  <si>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</si>
  <si>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</si>
  <si>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</si>
  <si>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</si>
  <si>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</si>
  <si>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</si>
  <si>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</si>
  <si>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</si>
  <si>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</si>
  <si>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</si>
  <si>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</si>
  <si>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</si>
  <si>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</si>
  <si>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</si>
  <si>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</si>
  <si>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</si>
  <si>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</si>
  <si>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</si>
  <si>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</si>
  <si>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</si>
  <si>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</si>
  <si>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</si>
  <si>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</si>
  <si>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</si>
  <si>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</si>
  <si>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</si>
  <si>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</si>
  <si>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</si>
  <si>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</si>
  <si>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</si>
  <si>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</si>
  <si>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</si>
  <si>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</si>
  <si>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</si>
  <si>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</si>
  <si>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</si>
  <si>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</si>
  <si>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</si>
  <si>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</si>
  <si>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</si>
  <si>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</si>
  <si>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</si>
  <si>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</si>
  <si>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</si>
  <si>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</si>
  <si>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</si>
  <si>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</si>
  <si>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</si>
  <si>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</si>
  <si>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</si>
  <si>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</si>
  <si>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</si>
  <si>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</si>
  <si>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</si>
  <si>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</si>
  <si>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</si>
  <si>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</si>
  <si>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</si>
  <si>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</si>
  <si>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</si>
  <si>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</si>
  <si>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</si>
  <si>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</si>
  <si>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</si>
  <si>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</si>
  <si>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</si>
  <si>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</si>
  <si>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</si>
  <si>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</si>
  <si>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</si>
  <si>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</si>
  <si>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</si>
  <si>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</si>
  <si>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</si>
  <si>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</si>
  <si>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</si>
  <si>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</si>
  <si>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</si>
  <si>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</si>
  <si>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</si>
  <si>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</si>
  <si>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</si>
  <si>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</si>
  <si>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</si>
  <si>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</si>
  <si>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</si>
  <si>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</si>
  <si>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</si>
  <si>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</si>
  <si>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</si>
  <si>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</si>
  <si>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</si>
  <si>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</si>
  <si>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</si>
  <si>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</si>
  <si>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</si>
  <si>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</si>
  <si>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</si>
  <si>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</si>
  <si>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</si>
  <si>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</si>
  <si>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</si>
  <si>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</si>
  <si>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</si>
  <si>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</si>
  <si>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</si>
  <si>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</si>
  <si>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</si>
  <si>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</si>
  <si>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</si>
  <si>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</si>
  <si>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</si>
  <si>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</si>
  <si>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</si>
  <si>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</si>
  <si>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</si>
  <si>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</si>
  <si>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</si>
  <si>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</si>
  <si>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</si>
  <si>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</si>
  <si>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</si>
  <si>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</si>
  <si>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</si>
  <si>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</si>
  <si>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</si>
  <si>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</si>
  <si>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</si>
  <si>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</si>
  <si>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</si>
  <si>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</si>
  <si>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</si>
  <si>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</si>
  <si>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</si>
  <si>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</si>
  <si>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</si>
  <si>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</si>
  <si>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</si>
  <si>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</si>
  <si>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</si>
  <si>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</si>
  <si>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</si>
  <si>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</si>
  <si>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</si>
  <si>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</si>
  <si>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</si>
  <si>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</si>
  <si>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</si>
  <si>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</si>
  <si>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</si>
  <si>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</si>
  <si>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</si>
  <si>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</si>
  <si>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</si>
  <si>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</si>
  <si>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</si>
  <si>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</si>
  <si>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</si>
  <si>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</si>
  <si>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</si>
  <si>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</si>
  <si>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</si>
  <si>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</si>
  <si>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</si>
  <si>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</si>
  <si>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</si>
  <si>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</si>
  <si>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</si>
  <si>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</si>
  <si>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</si>
  <si>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</si>
  <si>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</si>
  <si>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</si>
  <si>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</si>
  <si>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</si>
  <si>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</si>
  <si>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</si>
  <si>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</si>
  <si>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</si>
  <si>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</si>
  <si>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</si>
  <si>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</si>
  <si>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</si>
  <si>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</si>
  <si>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</si>
  <si>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</si>
  <si>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</si>
  <si>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</si>
  <si>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</si>
  <si>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</si>
  <si>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</si>
  <si>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</si>
  <si>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</si>
  <si>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</si>
  <si>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</si>
  <si>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</si>
  <si>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</si>
  <si>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</si>
  <si>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</si>
  <si>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</si>
  <si>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</si>
  <si>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</si>
  <si>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</si>
  <si>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</si>
  <si>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</si>
  <si>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</si>
  <si>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</si>
  <si>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</si>
  <si>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</si>
  <si>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</si>
  <si>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</si>
  <si>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</si>
  <si>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</si>
  <si>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</si>
  <si>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</si>
  <si>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</si>
  <si>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</si>
  <si>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</si>
  <si>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</si>
  <si>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</si>
  <si>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</si>
  <si>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</si>
  <si>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</si>
  <si>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</si>
  <si>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</si>
  <si>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</si>
  <si>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</si>
  <si>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</si>
  <si>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</si>
  <si>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</si>
  <si>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</si>
  <si>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</si>
  <si>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</si>
  <si>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</si>
  <si>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</si>
  <si>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</si>
  <si>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</si>
  <si>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</si>
  <si>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</si>
  <si>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</si>
  <si>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</si>
  <si>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</si>
  <si>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</si>
  <si>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</si>
  <si>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</si>
  <si>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</si>
  <si>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</si>
  <si>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</si>
  <si>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</si>
  <si>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</si>
  <si>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</si>
  <si>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</si>
  <si>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</si>
  <si>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</si>
  <si>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</si>
  <si>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</si>
  <si>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</si>
  <si>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</si>
  <si>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</si>
  <si>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</si>
  <si>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</si>
  <si>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</si>
  <si>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</si>
  <si>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</si>
  <si>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</si>
  <si>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</si>
  <si>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</si>
  <si>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</si>
  <si>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</si>
  <si>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</si>
  <si>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</si>
  <si>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</si>
  <si>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</si>
  <si>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</si>
  <si>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</si>
  <si>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</si>
  <si>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</si>
  <si>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</si>
  <si>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</si>
  <si>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</si>
  <si>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</si>
  <si>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</si>
  <si>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</si>
  <si>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</si>
  <si>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</si>
  <si>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</si>
  <si>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</si>
  <si>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</si>
  <si>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</si>
  <si>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</si>
  <si>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</si>
  <si>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</si>
  <si>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</si>
  <si>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</si>
  <si>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</si>
  <si>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</si>
  <si>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</si>
  <si>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</si>
  <si>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</si>
  <si>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</si>
  <si>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</si>
  <si>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</si>
  <si>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</si>
  <si>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</si>
  <si>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</si>
  <si>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</si>
  <si>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</si>
  <si>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</si>
  <si>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</si>
  <si>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</si>
  <si>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</si>
  <si>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</si>
  <si>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</si>
  <si>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</si>
  <si>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</si>
  <si>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</si>
  <si>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</si>
  <si>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</si>
  <si>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</si>
  <si>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</si>
  <si>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</si>
  <si>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</si>
  <si>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</si>
  <si>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</si>
  <si>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</si>
  <si>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</si>
  <si>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</si>
  <si>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</si>
  <si>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</si>
  <si>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</si>
  <si>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</si>
  <si>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</si>
  <si>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</si>
  <si>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</si>
  <si>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</si>
  <si>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</si>
  <si>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</si>
  <si>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</si>
  <si>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</si>
  <si>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</si>
  <si>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</si>
  <si>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</si>
  <si>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</si>
  <si>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</si>
  <si>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</si>
  <si>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</si>
  <si>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</si>
  <si>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</si>
  <si>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</si>
  <si>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</si>
  <si>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</si>
  <si>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</si>
  <si>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</si>
  <si>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</si>
  <si>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</si>
  <si>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</si>
  <si>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</si>
  <si>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</si>
  <si>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</si>
  <si>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</si>
  <si>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</si>
  <si>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</si>
  <si>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</si>
  <si>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</si>
  <si>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</si>
  <si>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</si>
  <si>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</si>
  <si>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</si>
  <si>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</si>
  <si>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</si>
  <si>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</si>
  <si>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</si>
  <si>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</si>
  <si>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</si>
  <si>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</si>
  <si>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</si>
  <si>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</si>
  <si>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</si>
  <si>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</si>
  <si>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</si>
  <si>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</si>
  <si>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</si>
  <si>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</si>
  <si>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</si>
  <si>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</si>
  <si>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</si>
  <si>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</si>
  <si>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</si>
  <si>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</si>
  <si>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</si>
  <si>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</si>
  <si>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</si>
  <si>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</si>
  <si>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</si>
  <si>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</si>
  <si>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</si>
  <si>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</si>
  <si>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</si>
  <si>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</si>
  <si>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</si>
  <si>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</si>
  <si>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</si>
  <si>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</si>
  <si>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</si>
  <si>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</si>
  <si>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</si>
  <si>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</si>
  <si>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</si>
  <si>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</si>
  <si>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</si>
  <si>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</si>
  <si>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</si>
  <si>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</si>
  <si>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</si>
  <si>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</si>
  <si>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</si>
  <si>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</si>
  <si>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</si>
  <si>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</si>
  <si>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</si>
  <si>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</si>
  <si>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</si>
  <si>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</si>
  <si>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</si>
  <si>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</si>
  <si>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</si>
  <si>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</si>
  <si>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</si>
  <si>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</si>
  <si>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</si>
  <si>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</si>
  <si>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</si>
  <si>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</si>
  <si>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</si>
  <si>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</si>
  <si>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</si>
  <si>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</si>
  <si>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</si>
  <si>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</si>
  <si>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</si>
  <si>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</si>
  <si>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</si>
  <si>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</si>
  <si>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</si>
  <si>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</si>
  <si>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</si>
  <si>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</si>
  <si>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</si>
  <si>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</si>
  <si>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</si>
  <si>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</si>
  <si>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</si>
  <si>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</si>
  <si>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</si>
  <si>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</si>
  <si>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</si>
  <si>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</si>
  <si>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</si>
  <si>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</si>
  <si>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</si>
  <si>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</si>
  <si>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</si>
  <si>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</si>
  <si>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</si>
  <si>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</si>
  <si>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</si>
  <si>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</si>
  <si>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</si>
  <si>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</si>
  <si>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</si>
  <si>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</si>
  <si>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</si>
  <si>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</si>
  <si>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</si>
  <si>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</si>
  <si>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</si>
  <si>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</si>
  <si>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</si>
  <si>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</si>
  <si>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</si>
  <si>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</si>
  <si>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</si>
  <si>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</si>
  <si>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</si>
  <si>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</si>
  <si>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</si>
  <si>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</si>
  <si>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</si>
  <si>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</si>
  <si>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</si>
  <si>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</si>
  <si>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</si>
  <si>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</si>
  <si>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</si>
  <si>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</si>
  <si>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</si>
  <si>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</si>
  <si>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</si>
  <si>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</si>
  <si>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</si>
  <si>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</si>
  <si>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</si>
  <si>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</si>
  <si>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</si>
  <si>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</si>
  <si>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</si>
  <si>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</si>
  <si>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</si>
  <si>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</si>
  <si>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</si>
  <si>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</si>
  <si>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</si>
  <si>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</si>
  <si>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</si>
  <si>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</si>
  <si>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</si>
  <si>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</si>
  <si>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</si>
  <si>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</si>
  <si>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</si>
  <si>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</si>
  <si>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</si>
  <si>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</si>
  <si>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</si>
  <si>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</si>
  <si>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</si>
  <si>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</si>
  <si>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</si>
  <si>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</si>
  <si>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</si>
  <si>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</si>
  <si>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</si>
  <si>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</si>
  <si>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</si>
  <si>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</si>
  <si>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</si>
  <si>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</si>
  <si>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</si>
  <si>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</si>
  <si>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</si>
  <si>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</si>
  <si>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</si>
  <si>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</si>
  <si>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</si>
  <si>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</si>
  <si>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</si>
  <si>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</si>
  <si>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</si>
  <si>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</si>
  <si>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</si>
  <si>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</si>
  <si>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</si>
  <si>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</si>
  <si>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</si>
  <si>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</si>
  <si>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</si>
  <si>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</si>
  <si>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</si>
  <si>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</si>
  <si>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</si>
  <si>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</si>
  <si>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</si>
  <si>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</si>
  <si>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</si>
  <si>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</si>
  <si>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</si>
  <si>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</si>
  <si>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</si>
  <si>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</si>
  <si>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</si>
  <si>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</si>
  <si>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</si>
  <si>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</si>
  <si>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</si>
  <si>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</si>
  <si>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</si>
  <si>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</si>
  <si>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</si>
  <si>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</si>
  <si>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</si>
  <si>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</si>
  <si>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</si>
  <si>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</si>
  <si>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</si>
  <si>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</si>
  <si>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</si>
  <si>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</si>
  <si>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</si>
  <si>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</si>
  <si>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</si>
  <si>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</si>
  <si>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</si>
  <si>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</si>
  <si>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</si>
  <si>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</si>
  <si>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</si>
  <si>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</si>
  <si>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</si>
  <si>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</si>
  <si>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</si>
  <si>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</si>
  <si>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</si>
  <si>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</si>
  <si>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</si>
  <si>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</si>
  <si>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</si>
  <si>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</si>
  <si>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</si>
  <si>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</si>
  <si>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</si>
  <si>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</si>
  <si>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</si>
  <si>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</si>
  <si>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</si>
  <si>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</si>
  <si>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</si>
  <si>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</si>
  <si>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</si>
  <si>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</si>
  <si>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</si>
  <si>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</si>
  <si>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</si>
  <si>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</si>
  <si>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</si>
  <si>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</si>
  <si>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</si>
  <si>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</si>
  <si>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</si>
  <si>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</si>
  <si>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</si>
  <si>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</si>
  <si>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</si>
  <si>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</si>
  <si>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</si>
  <si>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</si>
  <si>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</si>
  <si>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</si>
  <si>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</si>
  <si>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</si>
  <si>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</si>
  <si>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</si>
  <si>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</si>
  <si>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</si>
  <si>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</si>
  <si>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</si>
  <si>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</si>
  <si>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</si>
  <si>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</si>
  <si>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</si>
  <si>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</si>
  <si>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</si>
  <si>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</si>
  <si>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</si>
  <si>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</si>
  <si>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</si>
  <si>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</si>
  <si>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</si>
  <si>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</si>
  <si>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</si>
  <si>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</si>
  <si>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</si>
  <si>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</si>
  <si>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</si>
  <si>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</si>
  <si>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</si>
  <si>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</si>
  <si>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</si>
  <si>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</si>
  <si>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</si>
  <si>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</si>
  <si>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</si>
  <si>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</si>
  <si>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</si>
  <si>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</si>
  <si>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</si>
  <si>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</si>
  <si>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</si>
  <si>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</si>
  <si>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</si>
  <si>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</si>
  <si>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</si>
  <si>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</si>
  <si>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</si>
  <si>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</si>
  <si>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</si>
  <si>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</si>
  <si>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</si>
  <si>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</si>
  <si>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</si>
  <si>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</si>
  <si>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</si>
  <si>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</si>
  <si>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</si>
  <si>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</si>
  <si>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</si>
  <si>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</si>
  <si>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</si>
  <si>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</si>
  <si>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</si>
  <si>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</si>
  <si>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</si>
  <si>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</si>
  <si>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</si>
  <si>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</si>
  <si>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</si>
  <si>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</si>
  <si>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</si>
  <si>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</si>
  <si>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</si>
  <si>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</si>
  <si>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</si>
  <si>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</si>
  <si>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</si>
  <si>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</si>
  <si>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</si>
  <si>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</si>
  <si>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</si>
  <si>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</si>
  <si>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</si>
  <si>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</si>
  <si>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</si>
  <si>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</si>
  <si>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</si>
  <si>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</si>
  <si>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</si>
  <si>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</si>
  <si>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</si>
  <si>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</si>
  <si>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</si>
  <si>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</si>
  <si>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</si>
  <si>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</si>
  <si>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</si>
  <si>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</si>
  <si>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</si>
  <si>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</si>
  <si>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</si>
  <si>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</si>
  <si>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</si>
  <si>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</si>
  <si>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</si>
  <si>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</si>
  <si>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</si>
  <si>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</si>
  <si>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</si>
  <si>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</si>
  <si>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</si>
  <si>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</si>
  <si>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</si>
  <si>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</si>
  <si>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</si>
  <si>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</si>
  <si>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</si>
  <si>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</si>
  <si>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</si>
  <si>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</si>
  <si>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</si>
  <si>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</si>
  <si>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</si>
  <si>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</si>
  <si>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</si>
  <si>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</si>
  <si>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</si>
  <si>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</si>
  <si>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</si>
  <si>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</si>
  <si>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</si>
  <si>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</si>
  <si>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</si>
  <si>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</si>
  <si>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</si>
  <si>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</si>
  <si>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</si>
  <si>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</si>
  <si>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</si>
  <si>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</si>
  <si>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</si>
  <si>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</si>
  <si>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</si>
  <si>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</si>
  <si>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</si>
  <si>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</si>
  <si>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</si>
  <si>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</si>
  <si>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</si>
  <si>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</si>
  <si>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</si>
  <si>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</si>
  <si>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</si>
  <si>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</si>
  <si>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</si>
  <si>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</si>
  <si>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</si>
  <si>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</si>
  <si>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</si>
  <si>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</si>
  <si>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</si>
  <si>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</si>
  <si>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</si>
  <si>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</si>
  <si>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</si>
  <si>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</si>
  <si>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</si>
  <si>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</si>
  <si>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</si>
  <si>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</si>
  <si>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</si>
  <si>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</si>
  <si>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</si>
  <si>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</si>
  <si>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</si>
  <si>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</si>
  <si>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</si>
  <si>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</si>
  <si>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</si>
  <si>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</si>
  <si>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</si>
  <si>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</si>
  <si>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</si>
  <si>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</si>
  <si>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</si>
  <si>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</si>
  <si>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</si>
  <si>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</si>
  <si>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</si>
  <si>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</si>
  <si>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</si>
  <si>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</si>
  <si>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</si>
  <si>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</si>
  <si>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</si>
  <si>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</si>
  <si>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</si>
  <si>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</si>
  <si>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</si>
  <si>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</si>
  <si>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</si>
  <si>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</si>
  <si>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</si>
  <si>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</si>
  <si>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</si>
  <si>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</si>
  <si>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</si>
  <si>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</si>
  <si>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</si>
  <si>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</si>
  <si>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</si>
  <si>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</si>
  <si>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</si>
  <si>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</si>
  <si>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</si>
  <si>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</si>
  <si>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</si>
  <si>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</si>
  <si>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</si>
  <si>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</si>
  <si>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</si>
  <si>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</si>
  <si>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</si>
  <si>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</si>
  <si>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</si>
  <si>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</si>
  <si>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</si>
  <si>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</si>
  <si>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</si>
  <si>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</si>
  <si>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</si>
  <si>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</si>
  <si>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</si>
  <si>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</si>
  <si>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</si>
  <si>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</si>
  <si>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</si>
  <si>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</si>
  <si>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</si>
  <si>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</si>
  <si>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</si>
  <si>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</si>
  <si>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</si>
  <si>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</si>
  <si>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</si>
  <si>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</si>
  <si>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</si>
  <si>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</si>
  <si>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</si>
  <si>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</si>
  <si>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</si>
  <si>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</si>
  <si>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</si>
  <si>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</si>
  <si>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</si>
  <si>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</si>
  <si>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</si>
  <si>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</si>
  <si>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</si>
  <si>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</si>
  <si>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</si>
  <si>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</si>
  <si>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</si>
  <si>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</si>
  <si>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</si>
  <si>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</si>
  <si>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</si>
  <si>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</si>
  <si>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</si>
  <si>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</si>
  <si>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</si>
  <si>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</si>
  <si>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</si>
  <si>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</si>
  <si>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</si>
  <si>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</si>
  <si>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</si>
  <si>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</si>
  <si>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</si>
  <si>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</si>
  <si>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</si>
  <si>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</si>
  <si>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</si>
  <si>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</si>
  <si>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</si>
  <si>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</si>
  <si>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</si>
  <si>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</si>
  <si>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</si>
  <si>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</si>
  <si>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</si>
  <si>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</si>
  <si>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</si>
  <si>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</si>
  <si>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</si>
  <si>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</si>
  <si>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</si>
  <si>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</si>
  <si>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</si>
  <si>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</si>
  <si>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</si>
  <si>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</si>
  <si>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</si>
  <si>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</si>
  <si>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</si>
  <si>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</si>
  <si>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</si>
  <si>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</si>
  <si>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</si>
  <si>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</si>
  <si>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</si>
  <si>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</si>
  <si>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</si>
  <si>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</si>
  <si>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</si>
  <si>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</si>
  <si>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</si>
  <si>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</si>
  <si>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</si>
  <si>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</si>
  <si>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</si>
  <si>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</si>
  <si>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</si>
  <si>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</si>
  <si>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</si>
  <si>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</si>
  <si>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</si>
  <si>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</si>
  <si>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</si>
  <si>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</si>
  <si>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</si>
  <si>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</si>
  <si>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</si>
  <si>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</si>
  <si>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</si>
  <si>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</si>
  <si>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</si>
  <si>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</si>
  <si>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</si>
  <si>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</si>
  <si>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</si>
  <si>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</si>
  <si>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</si>
  <si>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</si>
  <si>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</si>
  <si>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</si>
  <si>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</si>
  <si>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</si>
  <si>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</si>
  <si>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</si>
  <si>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</si>
  <si>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</si>
  <si>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</si>
  <si>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</si>
  <si>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</si>
  <si>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</si>
  <si>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</si>
  <si>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</si>
  <si>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</si>
  <si>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</si>
  <si>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</si>
  <si>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</si>
  <si>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</si>
  <si>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</si>
  <si>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</si>
  <si>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</si>
  <si>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</si>
  <si>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</si>
  <si>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</si>
  <si>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</si>
  <si>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</si>
  <si>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</si>
  <si>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</si>
  <si>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</si>
  <si>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</si>
  <si>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</si>
  <si>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</si>
  <si>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</si>
  <si>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</si>
  <si>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</si>
  <si>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</si>
  <si>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</si>
  <si>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</si>
  <si>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</si>
  <si>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</si>
  <si>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</si>
  <si>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</si>
  <si>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</si>
  <si>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</si>
  <si>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</si>
  <si>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</si>
  <si>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</si>
  <si>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</si>
  <si>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</si>
  <si>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</si>
  <si>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</si>
  <si>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</si>
  <si>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</si>
  <si>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</si>
  <si>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</si>
  <si>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</si>
  <si>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</si>
  <si>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</si>
  <si>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</si>
  <si>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</si>
  <si>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</si>
  <si>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</si>
  <si>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</si>
  <si>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</si>
  <si>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</si>
  <si>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</si>
  <si>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</si>
  <si>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</si>
  <si>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</si>
  <si>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</si>
  <si>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</si>
  <si>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</si>
  <si>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</si>
  <si>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</si>
  <si>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</si>
  <si>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</si>
  <si>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</si>
  <si>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</si>
  <si>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</si>
  <si>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</si>
  <si>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</si>
  <si>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</si>
  <si>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</si>
  <si>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</si>
  <si>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</si>
  <si>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</si>
  <si>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</si>
  <si>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</si>
  <si>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</si>
  <si>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</si>
  <si>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</si>
  <si>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</si>
  <si>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</si>
  <si>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</si>
  <si>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</si>
  <si>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</si>
  <si>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</si>
  <si>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</si>
  <si>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</si>
  <si>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</si>
  <si>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</si>
  <si>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</si>
  <si>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</si>
  <si>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</si>
  <si>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</si>
  <si>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</si>
  <si>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</si>
  <si>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</si>
  <si>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</si>
  <si>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</si>
  <si>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</si>
  <si>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</si>
  <si>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</si>
  <si>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</si>
  <si>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</si>
  <si>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</si>
  <si>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</si>
  <si>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</si>
  <si>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</si>
  <si>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</si>
  <si>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</si>
  <si>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</si>
  <si>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</si>
  <si>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</si>
  <si>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</si>
  <si>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</si>
  <si>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</si>
  <si>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</si>
  <si>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</si>
  <si>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</si>
  <si>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</si>
  <si>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</si>
  <si>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</si>
  <si>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</si>
  <si>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</si>
  <si>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</si>
  <si>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</si>
  <si>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</si>
  <si>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</si>
  <si>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</si>
  <si>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</si>
  <si>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</si>
  <si>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</si>
  <si>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</si>
  <si>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</si>
  <si>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</si>
  <si>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</si>
  <si>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</si>
  <si>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</si>
  <si>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</si>
  <si>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</si>
  <si>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</si>
  <si>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</si>
  <si>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</si>
  <si>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</si>
  <si>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</si>
  <si>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</si>
  <si>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</si>
  <si>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</si>
  <si>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</si>
  <si>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</si>
  <si>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</si>
  <si>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</si>
  <si>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</si>
  <si>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</si>
  <si>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</si>
  <si>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</si>
  <si>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</si>
  <si>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</si>
  <si>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</si>
  <si>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</si>
  <si>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</si>
  <si>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</si>
  <si>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</si>
  <si>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</si>
  <si>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</si>
  <si>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</si>
  <si>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</si>
  <si>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</si>
  <si>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</si>
  <si>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</si>
  <si>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</si>
  <si>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</si>
  <si>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</si>
  <si>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</si>
  <si>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</si>
  <si>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</si>
  <si>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</si>
  <si>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</si>
  <si>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</si>
  <si>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</si>
  <si>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</si>
  <si>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</si>
  <si>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</si>
  <si>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</si>
  <si>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</si>
  <si>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</si>
  <si>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</si>
  <si>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</si>
  <si>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</si>
  <si>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</si>
  <si>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</si>
  <si>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</si>
  <si>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</si>
  <si>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</si>
  <si>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</si>
  <si>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</si>
  <si>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</si>
  <si>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</si>
  <si>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</si>
  <si>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</si>
  <si>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</si>
  <si>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</si>
  <si>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</si>
  <si>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</si>
  <si>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</si>
  <si>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</si>
  <si>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</si>
  <si>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</si>
  <si>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</si>
  <si>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</si>
  <si>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</si>
  <si>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</si>
  <si>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</si>
  <si>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</si>
  <si>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</si>
  <si>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</si>
  <si>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</si>
  <si>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</si>
  <si>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</si>
  <si>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</si>
  <si>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</si>
  <si>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</si>
  <si>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</si>
  <si>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</si>
  <si>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</si>
  <si>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</si>
  <si>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</si>
  <si>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</si>
  <si>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</si>
  <si>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</si>
  <si>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</si>
  <si>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</si>
  <si>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</si>
  <si>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</si>
  <si>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</si>
  <si>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</si>
  <si>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</si>
  <si>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</si>
  <si>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</si>
  <si>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</si>
  <si>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</si>
  <si>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</si>
  <si>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</si>
  <si>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</si>
  <si>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</si>
  <si>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</si>
  <si>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</si>
  <si>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</si>
  <si>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</si>
  <si>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</si>
  <si>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</si>
  <si>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</si>
  <si>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</si>
  <si>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</si>
  <si>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</si>
  <si>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</si>
  <si>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</si>
  <si>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</si>
  <si>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</si>
  <si>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</si>
  <si>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</si>
  <si>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</si>
  <si>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</si>
  <si>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</si>
  <si>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</si>
  <si>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</si>
  <si>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</si>
  <si>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</si>
  <si>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</si>
  <si>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</si>
  <si>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</si>
  <si>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</si>
  <si>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</si>
  <si>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</si>
  <si>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</si>
  <si>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</si>
  <si>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</si>
  <si>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</si>
  <si>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</si>
  <si>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</si>
  <si>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</si>
  <si>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</si>
  <si>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</si>
  <si>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</si>
  <si>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</si>
  <si>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</si>
  <si>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</si>
  <si>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</si>
  <si>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</si>
  <si>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</si>
  <si>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</si>
  <si>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</si>
  <si>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</si>
  <si>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</si>
  <si>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</si>
  <si>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</si>
  <si>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</si>
  <si>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</si>
  <si>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</si>
  <si>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</si>
  <si>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</si>
  <si>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</si>
  <si>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</si>
  <si>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</si>
  <si>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</si>
  <si>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</si>
  <si>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</si>
  <si>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</si>
  <si>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</si>
  <si>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</si>
  <si>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</si>
  <si>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</si>
  <si>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</si>
  <si>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</si>
  <si>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</si>
  <si>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</si>
  <si>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</si>
  <si>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</si>
  <si>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</si>
  <si>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</si>
  <si>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</si>
  <si>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</si>
  <si>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</si>
  <si>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</si>
  <si>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</si>
  <si>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</si>
  <si>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</si>
  <si>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</si>
  <si>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</si>
  <si>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</si>
  <si>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</si>
  <si>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</si>
  <si>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</si>
  <si>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</si>
  <si>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</si>
  <si>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</si>
  <si>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</si>
  <si>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</si>
  <si>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</si>
  <si>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</si>
  <si>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</si>
  <si>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</si>
  <si>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</si>
  <si>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</si>
  <si>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</si>
  <si>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</si>
  <si>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</si>
  <si>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</si>
  <si>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</si>
  <si>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</si>
  <si>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</si>
  <si>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</si>
  <si>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</si>
  <si>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</si>
  <si>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</si>
  <si>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</si>
  <si>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</si>
  <si>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</si>
  <si>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</si>
  <si>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</si>
  <si>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</si>
  <si>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</si>
  <si>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</si>
  <si>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</si>
  <si>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</si>
  <si>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</si>
  <si>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</si>
  <si>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</si>
  <si>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</si>
  <si>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</si>
  <si>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</si>
  <si>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</si>
  <si>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</si>
  <si>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</si>
  <si>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</si>
  <si>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</si>
  <si>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</si>
  <si>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</si>
  <si>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</si>
  <si>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</si>
  <si>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</si>
  <si>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</si>
  <si>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</si>
  <si>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</si>
  <si>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</si>
  <si>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</si>
  <si>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</si>
  <si>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</si>
  <si>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</si>
  <si>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</si>
  <si>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</si>
  <si>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</si>
  <si>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</si>
  <si>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</si>
  <si>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</si>
  <si>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</si>
  <si>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</si>
  <si>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</si>
  <si>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</si>
  <si>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</si>
  <si>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</si>
  <si>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</si>
  <si>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</si>
  <si>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</si>
  <si>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</si>
  <si>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</si>
  <si>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</si>
  <si>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</si>
  <si>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</si>
  <si>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</si>
  <si>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</si>
  <si>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</si>
  <si>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</si>
  <si>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</si>
  <si>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</si>
  <si>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</si>
  <si>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</si>
  <si>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</si>
  <si>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</si>
  <si>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</si>
  <si>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</si>
  <si>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</si>
  <si>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</si>
  <si>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</si>
  <si>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</si>
  <si>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</si>
  <si>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</si>
  <si>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</si>
  <si>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</si>
  <si>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</si>
  <si>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</si>
  <si>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</si>
  <si>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</si>
  <si>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</si>
  <si>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</si>
  <si>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</si>
  <si>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</si>
  <si>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</si>
  <si>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</si>
  <si>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</si>
  <si>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</si>
  <si>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</si>
  <si>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</si>
  <si>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</si>
  <si>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</si>
  <si>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</si>
  <si>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</si>
  <si>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</si>
  <si>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</si>
  <si>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</si>
  <si>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</si>
  <si>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</si>
  <si>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</si>
  <si>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</si>
  <si>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</si>
  <si>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</si>
  <si>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</si>
  <si>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</si>
  <si>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</si>
  <si>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</si>
  <si>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</si>
  <si>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</si>
  <si>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</si>
  <si>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</si>
  <si>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</si>
  <si>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</si>
  <si>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</si>
  <si>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</si>
  <si>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</si>
  <si>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</si>
  <si>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</si>
  <si>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</si>
  <si>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</si>
  <si>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</si>
  <si>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</si>
  <si>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</si>
  <si>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</si>
  <si>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</si>
  <si>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</si>
  <si>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</si>
  <si>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</si>
  <si>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</si>
  <si>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</si>
  <si>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</si>
  <si>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</si>
  <si>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</si>
  <si>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</si>
  <si>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</si>
  <si>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</si>
  <si>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</si>
  <si>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</si>
  <si>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</si>
  <si>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</si>
  <si>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</si>
  <si>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</si>
  <si>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</si>
  <si>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</si>
  <si>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</si>
  <si>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</si>
  <si>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</si>
  <si>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</si>
  <si>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</si>
  <si>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</si>
  <si>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</si>
  <si>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</si>
  <si>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</si>
  <si>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</si>
  <si>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</si>
  <si>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</si>
  <si>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</si>
  <si>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</si>
  <si>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</si>
  <si>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</si>
  <si>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</si>
  <si>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</si>
  <si>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</si>
  <si>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</si>
  <si>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</si>
  <si>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</si>
  <si>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</si>
  <si>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</si>
  <si>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</si>
  <si>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</si>
  <si>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</si>
  <si>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</si>
  <si>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</si>
  <si>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</si>
  <si>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</si>
  <si>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</si>
  <si>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</si>
  <si>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</si>
  <si>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</si>
  <si>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</si>
  <si>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</si>
  <si>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</si>
  <si>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</si>
  <si>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</si>
  <si>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</si>
  <si>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</si>
  <si>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</si>
  <si>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</si>
  <si>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</si>
  <si>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</si>
  <si>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</si>
  <si>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</si>
  <si>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</si>
  <si>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</si>
  <si>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</si>
  <si>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</si>
  <si>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</si>
  <si>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</si>
  <si>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</si>
  <si>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</si>
  <si>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</si>
  <si>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</si>
  <si>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</si>
  <si>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</si>
  <si>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</si>
  <si>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</si>
  <si>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</si>
  <si>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</si>
  <si>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</si>
  <si>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</si>
  <si>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</si>
  <si>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</si>
  <si>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</si>
  <si>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</si>
  <si>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</si>
  <si>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</si>
  <si>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</si>
  <si>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</si>
  <si>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</si>
  <si>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</si>
  <si>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</si>
  <si>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</si>
  <si>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</si>
  <si>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</si>
  <si>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</si>
  <si>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</si>
  <si>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</si>
  <si>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</si>
  <si>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</si>
  <si>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</si>
  <si>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</si>
  <si>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</si>
  <si>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</si>
  <si>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</si>
  <si>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</si>
  <si>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</si>
  <si>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</si>
  <si>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</si>
  <si>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</si>
  <si>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</si>
  <si>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</si>
  <si>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</si>
  <si>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</si>
  <si>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</si>
  <si>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</si>
  <si>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</si>
  <si>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</si>
  <si>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</si>
  <si>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</si>
  <si>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</si>
  <si>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</si>
  <si>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</si>
  <si>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</si>
  <si>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</si>
  <si>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</si>
  <si>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</si>
  <si>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</si>
  <si>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</si>
  <si>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</si>
  <si>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</si>
  <si>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</si>
  <si>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</si>
  <si>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</si>
  <si>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</si>
  <si>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</si>
  <si>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</si>
  <si>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</si>
  <si>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</si>
  <si>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</si>
  <si>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</si>
  <si>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</si>
  <si>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</si>
  <si>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</si>
  <si>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</si>
  <si>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</si>
  <si>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</si>
  <si>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</si>
  <si>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</si>
  <si>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</si>
  <si>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</si>
  <si>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</si>
  <si>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</si>
  <si>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</si>
  <si>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</si>
  <si>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</si>
  <si>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</si>
  <si>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</si>
  <si>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</si>
  <si>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</si>
  <si>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</si>
  <si>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</si>
  <si>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</si>
  <si>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</si>
  <si>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</si>
  <si>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</si>
  <si>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</si>
  <si>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</si>
  <si>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</si>
  <si>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</si>
  <si>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</si>
  <si>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</si>
  <si>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</si>
  <si>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</si>
  <si>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</si>
  <si>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</si>
  <si>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</si>
  <si>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</si>
  <si>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</si>
  <si>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</si>
  <si>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</si>
  <si>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</si>
  <si>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</si>
  <si>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</si>
  <si>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</si>
  <si>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</si>
  <si>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</si>
  <si>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</si>
  <si>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</si>
  <si>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</si>
  <si>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</si>
  <si>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</si>
  <si>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</si>
  <si>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</si>
  <si>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</si>
  <si>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</si>
  <si>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</si>
  <si>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</si>
  <si>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</si>
  <si>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</si>
  <si>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</si>
  <si>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</si>
  <si>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</si>
  <si>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</si>
  <si>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</si>
  <si>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</si>
  <si>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</si>
  <si>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</si>
  <si>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</si>
  <si>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</si>
  <si>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</si>
  <si>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</si>
  <si>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</si>
  <si>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</si>
  <si>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</si>
  <si>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</si>
  <si>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</si>
  <si>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</si>
  <si>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</si>
  <si>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</si>
  <si>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</si>
  <si>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</si>
  <si>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</si>
  <si>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</si>
  <si>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</si>
  <si>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</si>
  <si>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</si>
  <si>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</si>
  <si>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</si>
  <si>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</si>
  <si>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</si>
  <si>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</si>
  <si>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</si>
  <si>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</si>
  <si>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</si>
  <si>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</si>
  <si>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</si>
  <si>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</si>
  <si>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</si>
  <si>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</si>
  <si>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</si>
  <si>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</si>
  <si>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</si>
  <si>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</si>
  <si>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</si>
  <si>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</si>
  <si>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</si>
  <si>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</si>
  <si>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</si>
  <si>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</si>
  <si>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</si>
  <si>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</si>
  <si>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</si>
  <si>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</si>
  <si>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</si>
  <si>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</si>
  <si>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</si>
  <si>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</si>
  <si>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</si>
  <si>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</si>
  <si>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</si>
  <si>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</si>
  <si>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</si>
  <si>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</si>
  <si>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</si>
  <si>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</si>
  <si>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</si>
  <si>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</si>
  <si>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</si>
  <si>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</si>
  <si>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</si>
  <si>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</si>
  <si>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</si>
  <si>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</si>
  <si>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</si>
  <si>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</si>
  <si>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</si>
  <si>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</si>
  <si>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</si>
  <si>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</si>
  <si>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</si>
  <si>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</si>
  <si>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</si>
  <si>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</si>
  <si>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</si>
  <si>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</si>
  <si>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</si>
  <si>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</si>
  <si>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</si>
  <si>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</si>
  <si>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</si>
  <si>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</si>
  <si>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</si>
  <si>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</si>
  <si>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</si>
  <si>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</si>
  <si>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</si>
  <si>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</si>
  <si>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</si>
  <si>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</si>
  <si>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</si>
  <si>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</si>
  <si>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</si>
  <si>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</si>
  <si>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</si>
  <si>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</si>
  <si>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</si>
  <si>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</si>
  <si>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</si>
  <si>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</si>
  <si>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</si>
  <si>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</si>
  <si>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</si>
  <si>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</si>
  <si>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</si>
  <si>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</si>
  <si>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</si>
  <si>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</si>
  <si>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</si>
  <si>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</si>
  <si>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</si>
  <si>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</si>
  <si>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</si>
  <si>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</si>
  <si>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</si>
  <si>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</si>
  <si>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</si>
  <si>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</si>
  <si>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</si>
  <si>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</si>
  <si>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</si>
  <si>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</si>
  <si>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</si>
  <si>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</si>
  <si>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</si>
  <si>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</si>
  <si>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</si>
  <si>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</si>
  <si>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</si>
  <si>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</si>
  <si>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</si>
  <si>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</si>
  <si>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</si>
  <si>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</si>
  <si>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</si>
  <si>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</si>
  <si>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</si>
  <si>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</si>
  <si>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</si>
  <si>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</si>
  <si>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</si>
  <si>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</si>
  <si>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</si>
  <si>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</si>
  <si>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</si>
  <si>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</si>
  <si>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</si>
  <si>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</si>
  <si>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</si>
  <si>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</si>
  <si>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</si>
  <si>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</si>
  <si>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</si>
  <si>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</si>
  <si>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</si>
  <si>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</si>
  <si>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</si>
  <si>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</si>
  <si>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</si>
  <si>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</si>
  <si>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</si>
  <si>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</si>
  <si>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</si>
  <si>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</si>
  <si>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</si>
  <si>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</si>
  <si>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</si>
  <si>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</si>
  <si>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</si>
  <si>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</si>
  <si>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</si>
  <si>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</si>
  <si>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</si>
  <si>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</si>
  <si>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</si>
  <si>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</si>
  <si>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</si>
  <si>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</si>
  <si>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</si>
  <si>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</si>
  <si>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</si>
  <si>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</si>
  <si>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</si>
  <si>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</si>
  <si>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</si>
  <si>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</si>
  <si>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</si>
  <si>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</si>
  <si>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</si>
  <si>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</si>
  <si>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</si>
  <si>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</si>
  <si>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</si>
  <si>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</si>
  <si>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</si>
  <si>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</si>
  <si>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</si>
  <si>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</si>
  <si>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</si>
  <si>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</si>
  <si>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</si>
  <si>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</si>
  <si>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</si>
  <si>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</si>
  <si>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</si>
  <si>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</si>
  <si>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</si>
  <si>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</si>
  <si>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</si>
  <si>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</si>
  <si>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</si>
  <si>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</si>
  <si>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</si>
  <si>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</si>
  <si>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</si>
  <si>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</si>
  <si>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</si>
  <si>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</si>
  <si>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</si>
  <si>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</si>
  <si>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</si>
  <si>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</si>
  <si>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</si>
  <si>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</si>
  <si>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</si>
  <si>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</si>
  <si>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</si>
  <si>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</si>
  <si>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</si>
  <si>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</si>
  <si>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</si>
  <si>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</si>
  <si>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</si>
  <si>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</si>
  <si>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</si>
  <si>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</si>
  <si>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</si>
  <si>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</si>
  <si>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</si>
  <si>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</si>
  <si>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</si>
  <si>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</si>
  <si>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</si>
  <si>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</si>
  <si>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</si>
  <si>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</si>
  <si>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</si>
  <si>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</si>
  <si>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</si>
  <si>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</si>
  <si>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</si>
  <si>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</si>
  <si>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</si>
  <si>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</si>
  <si>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</si>
  <si>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</si>
  <si>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</si>
  <si>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</si>
  <si>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</si>
  <si>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</si>
  <si>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</si>
  <si>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</si>
  <si>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</si>
  <si>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</si>
  <si>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</si>
  <si>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</si>
  <si>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</si>
  <si>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</si>
  <si>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</si>
  <si>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</si>
  <si>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</si>
  <si>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</si>
  <si>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</si>
  <si>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</si>
  <si>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</si>
  <si>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</si>
  <si>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</si>
  <si>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</si>
  <si>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</si>
  <si>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</si>
  <si>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</si>
  <si>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</si>
  <si>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</si>
  <si>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</si>
  <si>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</si>
  <si>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</si>
  <si>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</si>
  <si>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</si>
  <si>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</si>
  <si>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</si>
  <si>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</si>
  <si>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</si>
  <si>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</si>
  <si>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</si>
  <si>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</si>
  <si>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</si>
  <si>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</si>
  <si>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</si>
  <si>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</si>
  <si>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</si>
  <si>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</si>
  <si>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</si>
  <si>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</si>
  <si>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</si>
  <si>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</si>
  <si>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</si>
  <si>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</si>
  <si>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</si>
  <si>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</si>
  <si>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</si>
  <si>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</si>
  <si>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</si>
  <si>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</si>
  <si>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</si>
  <si>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</si>
  <si>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</si>
  <si>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</si>
  <si>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</si>
  <si>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</si>
  <si>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</si>
  <si>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</si>
  <si>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</si>
  <si>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</si>
  <si>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</si>
  <si>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</si>
  <si>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</si>
  <si>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</si>
  <si>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</si>
  <si>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</si>
  <si>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</si>
  <si>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</si>
  <si>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</si>
  <si>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</si>
  <si>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</si>
  <si>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</si>
  <si>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</si>
  <si>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</si>
  <si>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</si>
  <si>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</si>
  <si>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</si>
  <si>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</si>
  <si>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</si>
  <si>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</si>
  <si>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</si>
  <si>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</si>
  <si>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</si>
  <si>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</si>
  <si>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</si>
  <si>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</si>
  <si>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</si>
  <si>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</si>
  <si>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</si>
  <si>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</si>
  <si>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</si>
  <si>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</si>
  <si>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</si>
  <si>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</si>
  <si>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</si>
  <si>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</si>
  <si>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</si>
  <si>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</si>
  <si>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</si>
  <si>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</si>
  <si>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</si>
  <si>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</si>
  <si>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</si>
  <si>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</si>
  <si>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</si>
  <si>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</si>
  <si>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</si>
  <si>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</si>
  <si>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</si>
  <si>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</si>
  <si>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</si>
  <si>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</si>
  <si>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</si>
  <si>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</si>
  <si>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</si>
  <si>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</si>
  <si>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</si>
  <si>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</si>
  <si>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</si>
  <si>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</si>
  <si>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</si>
  <si>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</si>
  <si>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</si>
  <si>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</si>
  <si>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</si>
  <si>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</si>
  <si>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</si>
  <si>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</si>
  <si>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</si>
  <si>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</si>
  <si>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</si>
  <si>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</si>
  <si>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</si>
  <si>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</si>
  <si>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</si>
  <si>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</si>
  <si>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</si>
  <si>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</si>
  <si>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</si>
  <si>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</si>
  <si>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</si>
  <si>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</si>
  <si>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</si>
  <si>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</si>
  <si>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</si>
  <si>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</si>
  <si>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</si>
  <si>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</si>
  <si>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</si>
  <si>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</si>
  <si>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</si>
  <si>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</si>
  <si>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</si>
  <si>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</si>
  <si>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</si>
  <si>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</si>
  <si>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</si>
  <si>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</si>
  <si>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</si>
  <si>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</si>
  <si>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</si>
  <si>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</si>
  <si>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</si>
  <si>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</si>
  <si>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</si>
  <si>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</si>
  <si>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</si>
  <si>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</si>
  <si>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</si>
  <si>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</si>
  <si>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</si>
  <si>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</si>
  <si>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</si>
  <si>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</si>
  <si>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</si>
  <si>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</si>
  <si>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</si>
  <si>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</si>
  <si>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</si>
  <si>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</si>
  <si>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</si>
  <si>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</si>
  <si>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</si>
  <si>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</si>
  <si>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</si>
  <si>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</si>
  <si>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</si>
  <si>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</si>
  <si>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</si>
  <si>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</si>
  <si>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</si>
  <si>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</si>
  <si>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</si>
  <si>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</si>
  <si>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</si>
  <si>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</si>
  <si>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</si>
  <si>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</si>
  <si>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</si>
  <si>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</si>
  <si>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</si>
  <si>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</si>
  <si>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</si>
  <si>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</si>
  <si>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</si>
  <si>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</si>
  <si>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</si>
  <si>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</si>
  <si>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</si>
  <si>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</si>
  <si>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</si>
  <si>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</si>
  <si>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</si>
  <si>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</si>
  <si>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</si>
  <si>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</si>
  <si>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</si>
  <si>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</si>
  <si>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</si>
  <si>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</si>
  <si>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</si>
  <si>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</si>
  <si>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</si>
  <si>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</si>
  <si>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</si>
  <si>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</si>
  <si>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</si>
  <si>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</si>
  <si>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</si>
  <si>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</si>
  <si>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</si>
  <si>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</si>
  <si>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</si>
  <si>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</si>
  <si>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</si>
  <si>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</si>
  <si>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</si>
  <si>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</si>
  <si>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</si>
  <si>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</si>
  <si>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</si>
  <si>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</si>
  <si>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</si>
  <si>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</si>
  <si>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</si>
  <si>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</si>
  <si>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</si>
  <si>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</si>
  <si>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</si>
  <si>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</si>
  <si>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</si>
  <si>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</si>
  <si>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</si>
  <si>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</si>
  <si>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</si>
  <si>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</si>
  <si>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</si>
  <si>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</si>
  <si>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</si>
  <si>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</si>
  <si>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</si>
  <si>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</si>
  <si>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</si>
  <si>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</si>
  <si>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</si>
  <si>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</si>
  <si>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</si>
  <si>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</si>
  <si>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</si>
  <si>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</si>
  <si>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</si>
  <si>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</si>
  <si>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</si>
  <si>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</si>
  <si>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</si>
  <si>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</si>
  <si>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</si>
  <si>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</si>
  <si>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</si>
  <si>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</si>
  <si>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</si>
  <si>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</si>
  <si>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</si>
  <si>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</si>
  <si>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</si>
  <si>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</si>
  <si>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</si>
  <si>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</si>
  <si>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</si>
  <si>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</si>
  <si>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</si>
  <si>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</si>
  <si>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</si>
  <si>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</si>
  <si>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</si>
  <si>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</si>
  <si>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</si>
  <si>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</si>
  <si>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</si>
  <si>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</si>
  <si>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</si>
  <si>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</si>
  <si>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</si>
  <si>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</si>
  <si>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</si>
  <si>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</si>
  <si>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</si>
  <si>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</si>
  <si>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</si>
  <si>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</si>
  <si>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</si>
  <si>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</si>
  <si>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</si>
  <si>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</si>
  <si>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</si>
  <si>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</si>
  <si>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</si>
  <si>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</si>
  <si>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</si>
  <si>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</si>
  <si>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</si>
  <si>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</si>
  <si>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</si>
  <si>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</si>
  <si>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</si>
  <si>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</si>
  <si>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</si>
  <si>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</si>
  <si>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</si>
  <si>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</si>
  <si>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</si>
  <si>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</si>
  <si>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</si>
  <si>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</si>
  <si>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</si>
  <si>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</si>
  <si>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</si>
  <si>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</si>
  <si>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</si>
  <si>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</si>
  <si>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</si>
  <si>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</si>
  <si>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</si>
  <si>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</si>
  <si>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</si>
  <si>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</si>
  <si>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</si>
  <si>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</si>
  <si>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</si>
  <si>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</si>
  <si>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</si>
  <si>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</si>
  <si>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</si>
  <si>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</si>
  <si>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</si>
  <si>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</si>
  <si>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</si>
  <si>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</si>
  <si>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</si>
  <si>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</si>
  <si>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</si>
  <si>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</si>
  <si>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</si>
  <si>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</si>
  <si>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</si>
  <si>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</si>
  <si>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</si>
  <si>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</si>
  <si>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</si>
  <si>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</si>
  <si>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</si>
  <si>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</si>
  <si>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</si>
  <si>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</si>
  <si>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</si>
  <si>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</si>
  <si>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</si>
  <si>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</si>
  <si>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</si>
  <si>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</si>
  <si>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</si>
  <si>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</si>
  <si>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</si>
  <si>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</si>
  <si>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</si>
  <si>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</si>
  <si>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</si>
  <si>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</si>
  <si>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</si>
  <si>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</si>
  <si>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</si>
  <si>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</si>
  <si>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</si>
  <si>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</si>
  <si>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</si>
  <si>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</si>
  <si>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</si>
  <si>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</si>
  <si>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</si>
  <si>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</si>
  <si>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</si>
  <si>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</si>
  <si>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</si>
  <si>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</si>
  <si>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</si>
  <si>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</si>
  <si>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</si>
  <si>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</si>
  <si>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</si>
  <si>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</si>
  <si>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</si>
  <si>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</si>
  <si>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</si>
  <si>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</si>
  <si>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</si>
  <si>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</si>
  <si>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</si>
  <si>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</si>
  <si>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</si>
  <si>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</si>
  <si>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</si>
  <si>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</si>
  <si>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</si>
  <si>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</si>
  <si>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</si>
  <si>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</si>
  <si>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</si>
  <si>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</si>
  <si>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</si>
  <si>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</si>
  <si>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</si>
  <si>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</si>
  <si>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</si>
  <si>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</si>
  <si>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</si>
  <si>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</si>
  <si>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</si>
  <si>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</si>
  <si>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</si>
  <si>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</si>
  <si>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</si>
  <si>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</si>
  <si>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</si>
  <si>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</si>
  <si>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</si>
  <si>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</si>
  <si>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</si>
  <si>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</si>
  <si>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</si>
  <si>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</si>
  <si>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</si>
  <si>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</si>
  <si>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</si>
  <si>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</si>
  <si>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</si>
  <si>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</si>
  <si>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</si>
  <si>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</si>
  <si>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</si>
  <si>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</si>
  <si>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</si>
  <si>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</si>
  <si>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</si>
  <si>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</si>
  <si>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</si>
  <si>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</si>
  <si>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</si>
  <si>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</si>
  <si>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</si>
  <si>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</si>
  <si>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</si>
  <si>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</si>
  <si>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</si>
  <si>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</si>
  <si>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</si>
  <si>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</si>
  <si>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</si>
  <si>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</si>
  <si>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</si>
  <si>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</si>
  <si>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</si>
  <si>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</si>
  <si>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</si>
  <si>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</si>
  <si>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</si>
  <si>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</si>
  <si>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</si>
  <si>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</si>
  <si>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</si>
  <si>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</si>
  <si>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</si>
  <si>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</si>
  <si>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</si>
  <si>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</si>
  <si>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</si>
  <si>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</si>
  <si>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</si>
  <si>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</si>
  <si>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</si>
  <si>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</si>
  <si>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</si>
  <si>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</si>
  <si>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</si>
  <si>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</si>
  <si>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</si>
  <si>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</si>
  <si>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</si>
  <si>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</si>
  <si>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</si>
  <si>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</si>
  <si>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</si>
  <si>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</si>
  <si>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</si>
  <si>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</si>
  <si>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</si>
  <si>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</si>
  <si>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</si>
  <si>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</si>
  <si>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</si>
  <si>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</si>
  <si>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</si>
  <si>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</si>
  <si>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</si>
  <si>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</si>
  <si>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</si>
  <si>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</si>
  <si>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</si>
  <si>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</si>
  <si>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</si>
  <si>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</si>
  <si>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</si>
  <si>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</si>
  <si>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</si>
  <si>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</si>
  <si>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</si>
  <si>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</si>
  <si>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</si>
  <si>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</si>
  <si>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</si>
  <si>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</si>
  <si>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</si>
  <si>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</si>
  <si>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</si>
  <si>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</si>
  <si>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</si>
  <si>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</si>
  <si>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</si>
  <si>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</si>
  <si>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</si>
  <si>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</si>
  <si>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</si>
  <si>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</si>
  <si>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</si>
  <si>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</si>
  <si>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</si>
  <si>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</si>
  <si>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</si>
  <si>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</si>
  <si>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</si>
  <si>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</si>
  <si>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</si>
  <si>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</si>
  <si>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</si>
  <si>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</si>
  <si>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</si>
  <si>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</si>
  <si>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</si>
  <si>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</si>
  <si>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</si>
  <si>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</si>
  <si>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</si>
  <si>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</si>
  <si>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</si>
  <si>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</si>
  <si>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</si>
  <si>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</si>
  <si>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</si>
  <si>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</si>
  <si>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</si>
  <si>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</si>
  <si>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</si>
  <si>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</si>
  <si>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</si>
  <si>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</si>
  <si>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</si>
  <si>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</si>
  <si>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</si>
  <si>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</si>
  <si>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</si>
  <si>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</si>
  <si>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</si>
  <si>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</si>
  <si>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</si>
  <si>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</si>
  <si>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</si>
  <si>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</si>
  <si>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</si>
  <si>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</si>
  <si>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</si>
  <si>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</si>
  <si>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</si>
  <si>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</si>
  <si>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</si>
  <si>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</si>
  <si>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</si>
  <si>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</si>
  <si>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</si>
  <si>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</si>
  <si>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</si>
  <si>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</si>
  <si>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</si>
  <si>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</si>
  <si>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</si>
  <si>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</si>
  <si>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</si>
  <si>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</si>
  <si>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</si>
  <si>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</si>
  <si>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</si>
  <si>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</si>
  <si>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</si>
  <si>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</si>
  <si>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</si>
  <si>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</si>
  <si>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</si>
  <si>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</si>
  <si>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</si>
  <si>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</si>
  <si>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</si>
  <si>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</si>
  <si>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</si>
  <si>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</si>
  <si>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</si>
  <si>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</si>
  <si>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</si>
  <si>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</si>
  <si>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</si>
  <si>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</si>
  <si>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</si>
  <si>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</si>
  <si>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</si>
  <si>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</si>
  <si>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</si>
  <si>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</si>
  <si>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</si>
  <si>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</si>
  <si>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</si>
  <si>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</si>
  <si>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</si>
  <si>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</si>
  <si>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</si>
  <si>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</si>
  <si>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</si>
  <si>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</si>
  <si>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</si>
  <si>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</si>
  <si>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</si>
  <si>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</si>
  <si>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</si>
  <si>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</si>
  <si>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</si>
  <si>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</si>
  <si>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</si>
  <si>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</si>
  <si>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</si>
  <si>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</si>
  <si>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</si>
  <si>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</si>
  <si>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</si>
  <si>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</si>
  <si>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</si>
  <si>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</si>
  <si>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</si>
  <si>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</si>
  <si>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</si>
  <si>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</si>
  <si>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</si>
  <si>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</si>
  <si>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</si>
  <si>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</si>
  <si>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</si>
  <si>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</si>
  <si>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</si>
  <si>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</si>
  <si>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</si>
  <si>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</si>
  <si>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</si>
  <si>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</si>
  <si>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</si>
  <si>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</si>
  <si>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</si>
  <si>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</si>
  <si>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</si>
  <si>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</si>
  <si>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</si>
  <si>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</si>
  <si>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</si>
  <si>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</si>
  <si>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</si>
  <si>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</si>
  <si>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</si>
  <si>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</si>
  <si>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</si>
  <si>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</si>
  <si>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</si>
  <si>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</si>
  <si>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</si>
  <si>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</si>
  <si>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</si>
  <si>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</si>
  <si>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</si>
  <si>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</si>
  <si>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</si>
  <si>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</si>
  <si>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</si>
  <si>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</si>
  <si>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</si>
  <si>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</si>
  <si>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</si>
  <si>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</si>
  <si>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</si>
  <si>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</si>
  <si>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</si>
  <si>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</si>
  <si>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</si>
  <si>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</si>
  <si>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</si>
  <si>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</si>
  <si>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</si>
  <si>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</si>
  <si>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</si>
  <si>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</si>
  <si>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</si>
  <si>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</si>
  <si>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</si>
  <si>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</si>
  <si>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</si>
  <si>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</si>
  <si>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</si>
  <si>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</si>
  <si>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</si>
  <si>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</si>
  <si>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</si>
  <si>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</si>
  <si>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</si>
  <si>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</si>
  <si>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</si>
  <si>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</si>
  <si>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</si>
  <si>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</si>
  <si>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</si>
  <si>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</si>
  <si>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</si>
  <si>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</si>
  <si>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</si>
  <si>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</si>
  <si>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</si>
  <si>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</si>
  <si>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</si>
  <si>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</si>
  <si>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</si>
  <si>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</si>
  <si>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</si>
  <si>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</si>
  <si>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</si>
  <si>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</si>
  <si>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</si>
  <si>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</si>
  <si>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</si>
  <si>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</si>
  <si>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</si>
  <si>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</si>
  <si>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</si>
  <si>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</si>
  <si>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</si>
  <si>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</si>
  <si>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</si>
  <si>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</si>
  <si>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</si>
  <si>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</si>
  <si>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</si>
  <si>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</si>
  <si>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</si>
  <si>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</si>
  <si>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</si>
  <si>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</si>
  <si>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</si>
  <si>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</si>
  <si>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</si>
  <si>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</si>
  <si>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</si>
  <si>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</si>
  <si>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</si>
  <si>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</si>
  <si>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</si>
  <si>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</si>
  <si>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</si>
  <si>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</si>
  <si>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</si>
  <si>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</si>
  <si>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</si>
  <si>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</si>
  <si>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</si>
  <si>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</si>
  <si>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</si>
  <si>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</si>
  <si>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</si>
  <si>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</si>
  <si>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</si>
  <si>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</si>
  <si>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</si>
  <si>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</si>
  <si>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</si>
  <si>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</si>
  <si>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</si>
  <si>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</si>
  <si>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</si>
  <si>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</si>
  <si>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</si>
  <si>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</si>
  <si>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</si>
  <si>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</si>
  <si>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</si>
  <si>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</si>
  <si>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</si>
  <si>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</si>
  <si>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</si>
  <si>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</si>
  <si>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</si>
  <si>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</si>
  <si>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</si>
  <si>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</si>
  <si>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</si>
  <si>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</si>
  <si>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</si>
  <si>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</si>
  <si>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</si>
  <si>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</si>
  <si>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</si>
  <si>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</si>
  <si>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</si>
  <si>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</si>
  <si>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</si>
  <si>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</si>
  <si>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</si>
  <si>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</si>
  <si>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</si>
  <si>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</si>
  <si>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</si>
  <si>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</si>
  <si>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</si>
  <si>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</si>
  <si>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</si>
  <si>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</si>
  <si>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</si>
  <si>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</si>
  <si>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</si>
  <si>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</si>
  <si>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</si>
  <si>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</si>
  <si>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</si>
  <si>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</si>
  <si>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</si>
  <si>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</si>
  <si>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</si>
  <si>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</si>
  <si>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</si>
  <si>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</si>
  <si>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</si>
  <si>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</si>
  <si>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</si>
  <si>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</si>
  <si>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</si>
  <si>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</si>
  <si>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</si>
  <si>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</si>
  <si>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</si>
  <si>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</si>
  <si>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</si>
  <si>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</si>
  <si>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</si>
  <si>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</si>
  <si>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</si>
  <si>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</si>
  <si>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</si>
  <si>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</si>
  <si>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</si>
  <si>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</si>
  <si>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</si>
  <si>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</si>
  <si>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</si>
  <si>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</si>
  <si>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</si>
  <si>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</si>
  <si>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</si>
  <si>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</si>
  <si>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</si>
  <si>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</si>
  <si>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</si>
  <si>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</si>
  <si>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</si>
  <si>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</si>
  <si>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</si>
  <si>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</si>
  <si>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</si>
  <si>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</si>
  <si>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</si>
  <si>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</si>
  <si>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</si>
  <si>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</si>
  <si>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</si>
  <si>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</si>
  <si>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</si>
  <si>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</si>
  <si>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</si>
  <si>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</si>
  <si>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</si>
  <si>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</si>
  <si>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</si>
  <si>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</si>
  <si>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</si>
  <si>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</si>
  <si>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</si>
  <si>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</si>
  <si>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</si>
  <si>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</si>
  <si>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</si>
  <si>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</si>
  <si>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</si>
  <si>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</si>
  <si>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</si>
  <si>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</si>
  <si>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</si>
  <si>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</si>
  <si>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</si>
  <si>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</si>
  <si>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</si>
  <si>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</si>
  <si>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</si>
  <si>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</si>
  <si>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</si>
  <si>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</si>
  <si>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</si>
  <si>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</si>
  <si>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</si>
  <si>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</si>
  <si>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</si>
  <si>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</si>
  <si>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</si>
  <si>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</si>
  <si>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</si>
  <si>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</si>
  <si>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</si>
  <si>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</si>
  <si>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</si>
  <si>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</si>
  <si>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</si>
  <si>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</si>
  <si>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</si>
  <si>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</si>
  <si>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</si>
  <si>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</si>
  <si>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</si>
  <si>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</si>
  <si>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</si>
  <si>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</si>
  <si>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</si>
  <si>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</si>
  <si>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</si>
  <si>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</si>
  <si>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</si>
  <si>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</si>
  <si>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</si>
  <si>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</si>
  <si>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</si>
  <si>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</si>
  <si>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</si>
  <si>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</si>
  <si>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</si>
  <si>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</si>
  <si>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</si>
  <si>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</si>
  <si>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</si>
  <si>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</si>
  <si>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</si>
  <si>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</si>
  <si>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</si>
  <si>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</si>
  <si>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</si>
  <si>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</si>
  <si>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</si>
  <si>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</si>
  <si>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</si>
  <si>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</si>
  <si>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</si>
  <si>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</si>
  <si>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</si>
  <si>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</si>
  <si>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</si>
  <si>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</si>
  <si>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</si>
  <si>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</si>
  <si>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</si>
  <si>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</si>
  <si>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</si>
  <si>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</si>
  <si>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</si>
  <si>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</si>
  <si>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</si>
  <si>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</si>
  <si>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</si>
  <si>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</si>
  <si>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</si>
  <si>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</si>
  <si>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</si>
  <si>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</si>
  <si>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</si>
  <si>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</si>
  <si>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</si>
  <si>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</si>
  <si>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</si>
  <si>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</si>
  <si>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</si>
  <si>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</si>
  <si>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</si>
  <si>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</si>
  <si>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</si>
  <si>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</si>
  <si>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</si>
  <si>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</si>
  <si>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</si>
  <si>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</si>
  <si>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</si>
  <si>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</si>
  <si>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</si>
  <si>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</si>
  <si>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</si>
  <si>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</si>
  <si>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</si>
  <si>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</si>
  <si>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</si>
  <si>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</si>
  <si>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</si>
  <si>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</si>
  <si>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</si>
  <si>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</si>
  <si>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</si>
  <si>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</si>
  <si>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</si>
  <si>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</si>
  <si>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</si>
  <si>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</si>
  <si>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</si>
  <si>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</si>
  <si>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</si>
  <si>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</si>
  <si>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</si>
  <si>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</si>
  <si>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</si>
  <si>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</si>
  <si>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</si>
  <si>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</si>
  <si>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</si>
  <si>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</si>
  <si>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</si>
  <si>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</si>
  <si>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</si>
  <si>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</si>
  <si>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</si>
  <si>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</si>
  <si>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</si>
  <si>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</si>
  <si>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</si>
  <si>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</si>
  <si>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</si>
  <si>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</si>
  <si>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</si>
  <si>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</si>
  <si>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</si>
  <si>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</si>
  <si>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</si>
  <si>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</si>
  <si>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</si>
  <si>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</si>
  <si>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</si>
  <si>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</si>
  <si>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</si>
  <si>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</si>
  <si>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</si>
  <si>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</si>
  <si>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</si>
  <si>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</si>
  <si>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</si>
  <si>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</si>
  <si>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</si>
  <si>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</si>
  <si>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</si>
  <si>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</si>
  <si>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</si>
  <si>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</si>
  <si>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</si>
  <si>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</si>
  <si>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</si>
  <si>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</si>
  <si>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</si>
  <si>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</si>
  <si>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</si>
  <si>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</si>
  <si>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</si>
  <si>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</si>
  <si>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</si>
  <si>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</si>
  <si>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</si>
  <si>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</si>
  <si>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</si>
  <si>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</si>
  <si>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</si>
  <si>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</si>
  <si>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</si>
  <si>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</si>
  <si>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</si>
  <si>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</si>
  <si>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</si>
  <si>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</si>
  <si>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</si>
  <si>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</si>
  <si>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</si>
  <si>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</si>
  <si>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</si>
  <si>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</si>
  <si>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</si>
  <si>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</si>
  <si>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</si>
  <si>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</si>
  <si>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</si>
  <si>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</si>
  <si>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</si>
  <si>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</si>
  <si>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</si>
  <si>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</si>
  <si>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</si>
  <si>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</si>
  <si>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</si>
  <si>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</si>
  <si>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</si>
  <si>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</si>
  <si>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</si>
  <si>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</si>
  <si>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</si>
  <si>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</si>
  <si>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</si>
  <si>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</si>
  <si>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</si>
  <si>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</si>
  <si>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</si>
  <si>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</si>
  <si>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</si>
  <si>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</si>
  <si>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</si>
  <si>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</si>
  <si>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</si>
  <si>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</si>
  <si>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</si>
  <si>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</si>
  <si>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</si>
  <si>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</si>
  <si>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</si>
  <si>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</si>
  <si>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</si>
  <si>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</si>
  <si>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</si>
  <si>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</si>
  <si>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</si>
  <si>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</si>
  <si>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</si>
  <si>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</si>
  <si>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</si>
  <si>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</si>
  <si>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</si>
  <si>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</si>
  <si>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</si>
  <si>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</si>
  <si>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</si>
  <si>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</si>
  <si>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</si>
  <si>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</si>
  <si>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</si>
  <si>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</si>
  <si>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</si>
  <si>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</si>
  <si>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</si>
  <si>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</si>
  <si>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</si>
  <si>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</si>
  <si>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</si>
  <si>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</si>
  <si>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</si>
  <si>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</si>
  <si>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</si>
  <si>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</si>
  <si>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</si>
  <si>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</si>
  <si>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</si>
  <si>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</si>
  <si>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</si>
  <si>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</si>
  <si>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</si>
  <si>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</si>
  <si>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</si>
  <si>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</si>
  <si>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</si>
  <si>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</si>
  <si>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</si>
  <si>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</si>
  <si>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</si>
  <si>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</si>
  <si>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</si>
  <si>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</si>
  <si>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</si>
  <si>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</si>
  <si>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</si>
  <si>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</si>
  <si>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</si>
  <si>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</si>
  <si>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</si>
  <si>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</si>
  <si>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</si>
  <si>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</si>
  <si>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</si>
  <si>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</si>
  <si>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</si>
  <si>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</si>
  <si>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</si>
  <si>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</si>
  <si>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</si>
  <si>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</si>
  <si>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</si>
  <si>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</si>
  <si>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</si>
  <si>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</si>
  <si>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</si>
  <si>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</si>
  <si>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</si>
  <si>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</si>
  <si>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</si>
  <si>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</si>
  <si>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</si>
  <si>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</si>
  <si>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</si>
  <si>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</si>
  <si>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</si>
  <si>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</si>
  <si>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</si>
  <si>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</si>
  <si>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</si>
  <si>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</si>
  <si>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</si>
  <si>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</si>
  <si>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</si>
  <si>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</si>
  <si>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</si>
  <si>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</si>
  <si>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</si>
  <si>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</si>
  <si>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</si>
  <si>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</si>
  <si>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</si>
  <si>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</si>
  <si>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</si>
  <si>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</si>
  <si>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</si>
  <si>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</si>
  <si>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</si>
  <si>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</si>
  <si>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</si>
  <si>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</si>
  <si>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</si>
  <si>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</si>
  <si>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</si>
  <si>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</si>
  <si>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</si>
  <si>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</si>
  <si>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</si>
  <si>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</si>
  <si>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</si>
  <si>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</si>
  <si>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</si>
  <si>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</si>
  <si>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</si>
  <si>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</si>
  <si>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</si>
  <si>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</si>
  <si>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</si>
  <si>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</si>
  <si>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</si>
  <si>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</si>
  <si>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</si>
  <si>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</si>
  <si>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</si>
  <si>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</si>
  <si>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</si>
  <si>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</si>
  <si>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</si>
  <si>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</si>
  <si>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</si>
  <si>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</si>
  <si>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</si>
  <si>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</si>
  <si>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</si>
  <si>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</si>
  <si>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</si>
  <si>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</si>
  <si>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</si>
  <si>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</si>
  <si>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</si>
  <si>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</si>
  <si>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</si>
  <si>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</si>
  <si>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</si>
  <si>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</si>
  <si>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</si>
  <si>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</si>
  <si>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</si>
  <si>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</si>
  <si>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</si>
  <si>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</si>
  <si>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</si>
  <si>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</si>
  <si>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</si>
  <si>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</si>
  <si>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</si>
  <si>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</si>
  <si>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</si>
  <si>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</si>
  <si>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</si>
  <si>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</si>
  <si>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</si>
  <si>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</si>
  <si>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</si>
  <si>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</si>
  <si>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</si>
  <si>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</si>
  <si>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</si>
  <si>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</si>
  <si>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</si>
  <si>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</si>
  <si>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</si>
  <si>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</si>
  <si>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</si>
  <si>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</si>
  <si>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</si>
  <si>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</si>
  <si>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</si>
  <si>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</si>
  <si>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</si>
  <si>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</si>
  <si>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</si>
  <si>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</si>
  <si>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</si>
  <si>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</si>
  <si>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</si>
  <si>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</si>
  <si>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</si>
  <si>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</si>
  <si>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</si>
  <si>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</si>
  <si>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</si>
  <si>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</si>
  <si>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</si>
  <si>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</si>
  <si>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</si>
  <si>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</si>
  <si>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</si>
  <si>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</si>
  <si>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</si>
  <si>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</si>
  <si>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</si>
  <si>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</si>
  <si>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</si>
  <si>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</si>
  <si>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</si>
  <si>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</si>
  <si>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</si>
  <si>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</si>
  <si>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</si>
  <si>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</si>
  <si>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</si>
  <si>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</si>
  <si>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</si>
  <si>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</si>
  <si>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</si>
  <si>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</si>
  <si>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</si>
  <si>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</si>
  <si>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</si>
  <si>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</si>
  <si>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</si>
  <si>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</si>
  <si>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</si>
  <si>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</si>
  <si>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</si>
  <si>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</si>
  <si>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</si>
  <si>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</si>
  <si>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</si>
  <si>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</si>
  <si>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</si>
  <si>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</si>
  <si>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</si>
  <si>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</si>
  <si>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</si>
  <si>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</si>
  <si>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</si>
  <si>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</si>
  <si>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</si>
  <si>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</si>
  <si>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</si>
  <si>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</si>
  <si>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</si>
  <si>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</si>
  <si>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</si>
  <si>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</si>
  <si>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</si>
  <si>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</si>
  <si>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</si>
  <si>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</si>
  <si>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</si>
  <si>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</si>
  <si>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</si>
  <si>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</si>
  <si>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</si>
  <si>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</si>
  <si>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</si>
  <si>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</si>
  <si>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</si>
  <si>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</si>
  <si>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</si>
  <si>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</si>
  <si>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</si>
  <si>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</si>
  <si>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</si>
  <si>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</si>
  <si>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</si>
  <si>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</si>
  <si>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</si>
  <si>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</si>
  <si>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</si>
  <si>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</si>
  <si>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</si>
  <si>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</si>
  <si>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</si>
  <si>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</si>
  <si>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</si>
  <si>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</si>
  <si>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</si>
  <si>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</si>
  <si>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</si>
  <si>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</si>
  <si>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</si>
  <si>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</si>
  <si>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</si>
  <si>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</si>
  <si>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</si>
  <si>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</si>
  <si>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</si>
  <si>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</si>
  <si>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</si>
  <si>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</si>
  <si>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</si>
  <si>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</si>
  <si>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</si>
  <si>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</si>
  <si>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</si>
  <si>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</si>
  <si>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</si>
  <si>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</si>
  <si>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</si>
  <si>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</si>
  <si>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</si>
  <si>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</si>
  <si>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</si>
  <si>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</si>
  <si>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</si>
  <si>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</si>
  <si>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</si>
  <si>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</si>
  <si>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</si>
  <si>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</si>
  <si>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</si>
  <si>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</si>
  <si>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</si>
  <si>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</si>
  <si>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</si>
  <si>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</si>
  <si>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</si>
  <si>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</si>
  <si>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</si>
  <si>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</si>
  <si>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</si>
  <si>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</si>
  <si>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</si>
  <si>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</si>
  <si>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</si>
  <si>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</si>
  <si>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</si>
  <si>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</si>
  <si>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</si>
  <si>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</si>
  <si>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</si>
  <si>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</si>
  <si>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</si>
  <si>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</si>
  <si>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</si>
  <si>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</si>
  <si>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</si>
  <si>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</si>
  <si>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</si>
  <si>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</si>
  <si>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</si>
  <si>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</si>
  <si>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</si>
  <si>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</si>
  <si>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</si>
  <si>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</si>
  <si>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</si>
  <si>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</si>
  <si>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</si>
  <si>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</si>
  <si>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</si>
  <si>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</si>
  <si>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</si>
  <si>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</si>
  <si>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</si>
  <si>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</si>
  <si>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</si>
  <si>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</si>
  <si>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</si>
  <si>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</si>
  <si>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</si>
  <si>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</si>
  <si>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</si>
  <si>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</si>
  <si>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</si>
  <si>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</si>
  <si>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</si>
  <si>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</si>
  <si>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</si>
  <si>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</si>
  <si>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</si>
  <si>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</si>
  <si>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</si>
  <si>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</si>
  <si>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</si>
  <si>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</si>
  <si>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</si>
  <si>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</si>
  <si>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</si>
  <si>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</si>
  <si>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</si>
  <si>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</si>
  <si>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</si>
  <si>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</si>
  <si>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</si>
  <si>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</si>
  <si>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</si>
  <si>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</si>
  <si>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</si>
  <si>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</si>
  <si>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</si>
  <si>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</si>
  <si>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</si>
  <si>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</si>
  <si>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</si>
  <si>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</si>
  <si>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</si>
  <si>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</si>
  <si>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</si>
  <si>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</si>
  <si>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</si>
  <si>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</si>
  <si>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</si>
  <si>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</si>
  <si>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</si>
  <si>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</si>
  <si>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</si>
  <si>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</si>
  <si>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</si>
  <si>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</si>
  <si>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</si>
  <si>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</si>
  <si>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</si>
  <si>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</si>
  <si>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</si>
  <si>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</si>
  <si>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</si>
  <si>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</si>
  <si>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</si>
  <si>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</si>
  <si>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</si>
  <si>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</si>
  <si>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</si>
  <si>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</si>
  <si>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</si>
  <si>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</si>
  <si>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</si>
  <si>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</si>
  <si>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</si>
  <si>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</si>
  <si>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</si>
  <si>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</si>
  <si>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</si>
  <si>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</si>
  <si>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</si>
  <si>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</si>
  <si>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</si>
  <si>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</si>
  <si>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</si>
  <si>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</si>
  <si>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</si>
  <si>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</si>
  <si>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</si>
  <si>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</si>
  <si>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</si>
  <si>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</si>
  <si>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</si>
  <si>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</si>
  <si>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</si>
  <si>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</si>
  <si>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</si>
  <si>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</si>
  <si>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</si>
  <si>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</si>
  <si>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</si>
  <si>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</si>
  <si>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</si>
  <si>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</si>
  <si>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</si>
  <si>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</si>
  <si>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</si>
  <si>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</si>
  <si>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</si>
  <si>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</si>
  <si>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</si>
  <si>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</si>
  <si>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</si>
  <si>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</si>
  <si>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</si>
  <si>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</si>
  <si>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</si>
  <si>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</si>
  <si>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</si>
  <si>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</si>
  <si>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</si>
  <si>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</si>
  <si>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</si>
  <si>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</si>
  <si>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</si>
  <si>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</si>
  <si>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</si>
  <si>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</si>
  <si>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</si>
  <si>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</si>
  <si>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</si>
  <si>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</si>
  <si>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</si>
  <si>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</si>
  <si>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</si>
  <si>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</si>
  <si>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</si>
  <si>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</si>
  <si>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</si>
  <si>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</si>
  <si>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</si>
  <si>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</si>
  <si>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</si>
  <si>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</si>
  <si>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</si>
  <si>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</si>
  <si>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</si>
  <si>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</si>
  <si>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</si>
  <si>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</si>
  <si>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</si>
  <si>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</si>
  <si>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</si>
  <si>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</si>
  <si>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</si>
  <si>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</si>
  <si>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</si>
  <si>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</si>
  <si>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</si>
  <si>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</si>
  <si>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</si>
  <si>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</si>
  <si>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</si>
  <si>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</si>
  <si>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</si>
  <si>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</si>
  <si>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</si>
  <si>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</si>
  <si>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</si>
  <si>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</si>
  <si>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</si>
  <si>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</si>
  <si>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</si>
  <si>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</si>
  <si>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</si>
  <si>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</si>
  <si>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</si>
  <si>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</si>
  <si>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</si>
  <si>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</si>
  <si>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</si>
  <si>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</si>
  <si>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</si>
  <si>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</si>
  <si>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</si>
  <si>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</si>
  <si>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</si>
  <si>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</si>
  <si>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</si>
  <si>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</si>
  <si>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</si>
  <si>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</si>
  <si>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</si>
  <si>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</si>
  <si>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</si>
  <si>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</si>
  <si>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</si>
  <si>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</si>
  <si>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</si>
  <si>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</si>
  <si>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</si>
  <si>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</si>
  <si>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</si>
  <si>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</si>
  <si>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</si>
  <si>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</si>
  <si>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</si>
  <si>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</si>
  <si>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</si>
  <si>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</si>
  <si>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</si>
  <si>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</si>
  <si>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</si>
  <si>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</si>
  <si>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</si>
  <si>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</si>
  <si>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</si>
  <si>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</si>
  <si>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</si>
  <si>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</si>
  <si>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</si>
  <si>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</si>
  <si>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</si>
  <si>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</si>
  <si>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</si>
  <si>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</si>
  <si>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</si>
  <si>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</si>
  <si>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</si>
  <si>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</si>
  <si>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</si>
  <si>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</si>
  <si>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</si>
  <si>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</si>
  <si>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</si>
  <si>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</si>
  <si>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</si>
  <si>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</si>
  <si>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</si>
  <si>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</si>
  <si>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</si>
  <si>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</si>
  <si>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</si>
  <si>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</si>
  <si>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</si>
  <si>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</si>
  <si>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</si>
  <si>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</si>
  <si>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</si>
  <si>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</si>
  <si>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</si>
  <si>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</si>
  <si>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</si>
  <si>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</si>
  <si>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</si>
  <si>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</si>
  <si>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</si>
  <si>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</si>
  <si>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</si>
  <si>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</si>
  <si>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</si>
  <si>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</si>
  <si>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</si>
  <si>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</si>
  <si>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</si>
  <si>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</si>
  <si>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</si>
  <si>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</si>
  <si>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</si>
  <si>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</si>
  <si>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</si>
  <si>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</si>
  <si>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</si>
  <si>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</si>
  <si>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</si>
  <si>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</si>
  <si>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</si>
  <si>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</si>
  <si>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</si>
  <si>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</si>
  <si>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</si>
  <si>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</si>
  <si>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</si>
  <si>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</si>
  <si>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</si>
  <si>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</si>
  <si>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</si>
  <si>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</si>
  <si>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</si>
  <si>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</si>
  <si>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</si>
  <si>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</si>
  <si>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</si>
  <si>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</si>
  <si>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</si>
  <si>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</si>
  <si>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</si>
  <si>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</si>
  <si>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</si>
  <si>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</si>
  <si>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</si>
  <si>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</si>
  <si>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</si>
  <si>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</si>
  <si>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</si>
  <si>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</si>
  <si>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</si>
  <si>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</si>
  <si>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</si>
  <si>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</si>
  <si>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</si>
  <si>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</si>
  <si>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</si>
  <si>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</si>
  <si>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</si>
  <si>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</si>
  <si>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</si>
  <si>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</si>
  <si>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</si>
  <si>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</si>
  <si>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</si>
  <si>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</si>
  <si>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</si>
  <si>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</si>
  <si>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</si>
  <si>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</si>
  <si>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</si>
  <si>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</si>
  <si>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</si>
  <si>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</si>
  <si>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</si>
  <si>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</si>
  <si>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</si>
  <si>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</si>
  <si>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</si>
  <si>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</si>
  <si>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</si>
  <si>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</si>
  <si>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</si>
  <si>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</si>
  <si>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</si>
  <si>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</si>
  <si>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</si>
  <si>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</si>
  <si>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</si>
  <si>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</si>
  <si>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</si>
  <si>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</si>
  <si>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</si>
  <si>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</si>
  <si>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</si>
  <si>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</si>
  <si>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</si>
  <si>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</si>
  <si>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</si>
  <si>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</si>
  <si>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</si>
  <si>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</si>
  <si>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</si>
  <si>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</si>
  <si>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</si>
  <si>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</si>
  <si>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</si>
  <si>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</si>
  <si>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</si>
  <si>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</si>
  <si>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</si>
  <si>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</si>
  <si>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</si>
  <si>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</si>
  <si>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</si>
  <si>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</si>
  <si>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</si>
  <si>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</si>
  <si>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</si>
  <si>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</si>
  <si>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</si>
  <si>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</si>
  <si>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</si>
  <si>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</si>
  <si>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</si>
  <si>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</si>
  <si>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</si>
  <si>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</si>
  <si>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</si>
  <si>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</si>
  <si>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</si>
  <si>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</si>
  <si>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</si>
  <si>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</si>
  <si>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</si>
  <si>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</si>
  <si>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</si>
  <si>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</si>
  <si>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</si>
  <si>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</si>
  <si>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</si>
  <si>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</si>
  <si>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</si>
  <si>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</si>
  <si>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</si>
  <si>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</si>
  <si>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</si>
  <si>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</si>
  <si>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</si>
  <si>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</si>
  <si>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</si>
  <si>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</si>
  <si>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</si>
  <si>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</si>
  <si>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</si>
  <si>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</si>
  <si>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</si>
  <si>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</si>
  <si>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</si>
  <si>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</si>
  <si>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</si>
  <si>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</si>
  <si>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</si>
  <si>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</si>
  <si>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</si>
  <si>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</si>
  <si>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</si>
  <si>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</si>
  <si>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</si>
  <si>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</si>
  <si>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</si>
  <si>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</si>
  <si>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</si>
  <si>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</si>
  <si>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</si>
  <si>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</si>
  <si>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</si>
  <si>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</si>
  <si>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</si>
  <si>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</si>
  <si>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</si>
  <si>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</si>
  <si>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</si>
  <si>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</si>
  <si>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</si>
  <si>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</si>
  <si>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</si>
  <si>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</si>
  <si>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</si>
  <si>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</si>
  <si>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</si>
  <si>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</si>
  <si>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</si>
  <si>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</si>
  <si>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</si>
  <si>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</si>
  <si>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</si>
  <si>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</si>
  <si>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</si>
  <si>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</si>
  <si>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</si>
  <si>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</si>
  <si>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</si>
  <si>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</si>
  <si>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</si>
  <si>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</si>
  <si>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</si>
  <si>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</si>
  <si>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</si>
  <si>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</si>
  <si>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</si>
  <si>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</si>
  <si>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</si>
  <si>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</si>
  <si>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</si>
  <si>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</si>
  <si>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</si>
  <si>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</si>
  <si>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</si>
  <si>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</si>
  <si>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</si>
  <si>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</si>
  <si>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</si>
  <si>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</si>
  <si>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</si>
  <si>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</si>
  <si>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</si>
  <si>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</si>
  <si>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</si>
  <si>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</si>
  <si>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</si>
  <si>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</si>
  <si>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</si>
  <si>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</si>
  <si>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</si>
  <si>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</si>
  <si>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</si>
  <si>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</si>
  <si>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</si>
  <si>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</si>
  <si>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</si>
  <si>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</si>
  <si>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</si>
  <si>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</si>
  <si>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</si>
  <si>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</si>
  <si>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</si>
  <si>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</si>
  <si>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</si>
  <si>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</si>
  <si>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</si>
  <si>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</si>
  <si>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</si>
  <si>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</si>
  <si>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</si>
  <si>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</si>
  <si>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</si>
  <si>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</si>
  <si>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</si>
  <si>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</si>
  <si>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</si>
  <si>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</si>
  <si>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</si>
  <si>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</si>
  <si>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</si>
  <si>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</si>
  <si>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</si>
  <si>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</si>
  <si>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</si>
  <si>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</si>
  <si>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</si>
  <si>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</si>
  <si>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</si>
  <si>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</si>
  <si>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</si>
  <si>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</si>
  <si>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</si>
  <si>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</si>
  <si>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</si>
  <si>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</si>
  <si>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</si>
  <si>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</si>
  <si>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</si>
  <si>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</si>
  <si>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</si>
  <si>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</si>
  <si>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</si>
  <si>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</si>
  <si>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</si>
  <si>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</si>
  <si>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</si>
  <si>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</si>
  <si>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</si>
  <si>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</si>
  <si>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</si>
  <si>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</si>
  <si>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</si>
  <si>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</si>
  <si>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</si>
  <si>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</si>
  <si>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</si>
  <si>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</si>
  <si>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</si>
  <si>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</si>
  <si>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</si>
  <si>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</si>
  <si>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</si>
  <si>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</si>
  <si>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</si>
  <si>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</si>
  <si>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</si>
  <si>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</si>
  <si>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</si>
  <si>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</si>
  <si>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</si>
  <si>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</si>
  <si>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</si>
  <si>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</si>
  <si>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</si>
  <si>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</si>
  <si>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</si>
  <si>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</si>
  <si>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</si>
  <si>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</si>
  <si>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</si>
  <si>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</si>
  <si>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</si>
  <si>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</si>
  <si>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</si>
  <si>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</si>
  <si>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</si>
  <si>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</si>
  <si>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</si>
  <si>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</si>
  <si>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</si>
  <si>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</si>
  <si>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</si>
  <si>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</si>
  <si>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</si>
  <si>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</si>
  <si>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</si>
  <si>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</si>
  <si>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</si>
  <si>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</si>
  <si>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</si>
  <si>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</si>
  <si>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</si>
  <si>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</si>
  <si>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</si>
  <si>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</si>
  <si>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</si>
  <si>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</si>
  <si>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</si>
  <si>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</si>
  <si>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</si>
  <si>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</si>
  <si>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</si>
  <si>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</si>
  <si>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</si>
  <si>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</si>
  <si>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</si>
  <si>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</si>
  <si>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</si>
  <si>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</si>
  <si>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</si>
  <si>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</si>
  <si>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</si>
  <si>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</si>
  <si>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</si>
  <si>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</si>
  <si>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</si>
  <si>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</si>
  <si>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</si>
  <si>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</si>
  <si>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</si>
  <si>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</si>
  <si>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</si>
  <si>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</si>
  <si>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</si>
  <si>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</si>
  <si>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</si>
  <si>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</si>
  <si>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</si>
  <si>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</si>
  <si>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</si>
  <si>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</si>
  <si>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</si>
  <si>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</si>
  <si>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</si>
  <si>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</si>
  <si>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</si>
  <si>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</si>
  <si>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</si>
  <si>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</si>
  <si>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</si>
  <si>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</si>
  <si>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</si>
  <si>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</si>
  <si>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</si>
  <si>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</si>
  <si>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</si>
  <si>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</si>
  <si>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</si>
  <si>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</si>
  <si>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</si>
  <si>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</si>
  <si>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</si>
  <si>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</si>
  <si>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</si>
  <si>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</si>
  <si>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</si>
  <si>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</si>
  <si>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</si>
  <si>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</si>
  <si>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</si>
  <si>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</si>
  <si>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</si>
  <si>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</si>
  <si>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</si>
  <si>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</si>
  <si>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</si>
  <si>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</si>
  <si>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</si>
  <si>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</si>
  <si>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</si>
  <si>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</si>
  <si>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</si>
  <si>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</si>
  <si>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</si>
  <si>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</si>
  <si>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</si>
  <si>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</si>
  <si>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</si>
  <si>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</si>
  <si>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</si>
  <si>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</si>
  <si>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</si>
  <si>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</si>
  <si>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</si>
  <si>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</si>
  <si>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</si>
  <si>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</si>
  <si>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</si>
  <si>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</si>
  <si>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</si>
  <si>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</si>
  <si>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</si>
  <si>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</si>
  <si>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</si>
  <si>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</si>
  <si>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</si>
  <si>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</si>
  <si>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</si>
  <si>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</si>
  <si>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</si>
  <si>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</si>
  <si>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</si>
  <si>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</si>
  <si>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</si>
  <si>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</si>
  <si>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</si>
  <si>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</si>
  <si>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</si>
  <si>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</si>
  <si>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</si>
  <si>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</si>
  <si>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</si>
  <si>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</si>
  <si>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</si>
  <si>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</si>
  <si>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</si>
  <si>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</si>
  <si>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</si>
  <si>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</si>
  <si>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</si>
  <si>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</si>
  <si>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</si>
  <si>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</si>
  <si>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</si>
  <si>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</si>
  <si>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</si>
  <si>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</si>
  <si>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</si>
  <si>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</si>
  <si>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</si>
  <si>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</si>
  <si>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</si>
  <si>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</si>
  <si>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</si>
  <si>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</si>
  <si>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</si>
  <si>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</si>
  <si>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</si>
  <si>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</si>
  <si>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</si>
  <si>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</si>
  <si>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</si>
  <si>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</si>
  <si>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</si>
  <si>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</si>
  <si>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</si>
  <si>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</si>
  <si>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</si>
  <si>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</si>
  <si>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</si>
  <si>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</si>
  <si>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</si>
  <si>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</si>
  <si>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</si>
  <si>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</si>
  <si>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</si>
  <si>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</si>
  <si>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</si>
  <si>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</si>
  <si>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</si>
  <si>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</si>
  <si>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</si>
  <si>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</si>
  <si>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</si>
  <si>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</si>
  <si>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</si>
  <si>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</si>
  <si>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</si>
  <si>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</si>
  <si>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</si>
  <si>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</si>
  <si>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</si>
  <si>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</si>
  <si>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</si>
  <si>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</si>
  <si>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</si>
  <si>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</si>
  <si>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</si>
  <si>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</si>
  <si>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</si>
  <si>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</si>
  <si>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</si>
  <si>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</si>
  <si>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</si>
  <si>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</si>
  <si>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</si>
  <si>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</si>
  <si>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</si>
  <si>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</si>
  <si>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</si>
  <si>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</si>
  <si>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</si>
  <si>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</si>
  <si>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</si>
  <si>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</si>
  <si>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</si>
  <si>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</si>
  <si>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</si>
  <si>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</si>
  <si>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</si>
  <si>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</si>
  <si>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</si>
  <si>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</si>
  <si>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</si>
  <si>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</si>
  <si>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</si>
  <si>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</si>
  <si>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</si>
  <si>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</si>
  <si>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</si>
  <si>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</si>
  <si>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</si>
  <si>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</si>
  <si>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</si>
  <si>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</si>
  <si>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</si>
  <si>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</si>
  <si>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</si>
  <si>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</si>
  <si>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</si>
  <si>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</si>
  <si>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</si>
  <si>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</si>
  <si>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</si>
  <si>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</si>
  <si>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</si>
  <si>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</si>
  <si>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</si>
  <si>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</si>
  <si>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</si>
  <si>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</si>
  <si>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</si>
  <si>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</si>
  <si>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</si>
  <si>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</si>
  <si>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</si>
  <si>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</si>
  <si>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</si>
  <si>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</si>
  <si>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</si>
  <si>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</si>
  <si>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</si>
  <si>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</si>
  <si>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</si>
  <si>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</si>
  <si>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</si>
  <si>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</si>
  <si>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</si>
  <si>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</si>
  <si>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</si>
  <si>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</si>
  <si>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</si>
  <si>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</si>
  <si>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</si>
  <si>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</si>
  <si>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</si>
  <si>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</si>
  <si>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</si>
  <si>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</si>
  <si>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</si>
  <si>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</si>
  <si>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</si>
  <si>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</si>
  <si>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</si>
  <si>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</si>
  <si>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</si>
  <si>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</si>
  <si>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</si>
  <si>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</si>
  <si>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</si>
  <si>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</si>
  <si>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</si>
  <si>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</si>
  <si>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</si>
  <si>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</si>
  <si>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</si>
  <si>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</si>
  <si>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</si>
  <si>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</si>
  <si>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</si>
  <si>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</si>
  <si>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</si>
  <si>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</si>
  <si>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</si>
  <si>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</si>
  <si>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</si>
  <si>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</si>
  <si>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</si>
  <si>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</si>
  <si>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</si>
  <si>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</si>
  <si>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</si>
  <si>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</si>
  <si>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</si>
  <si>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</si>
  <si>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</si>
  <si>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</si>
  <si>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</si>
  <si>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</si>
  <si>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</si>
  <si>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</si>
  <si>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</si>
  <si>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</si>
  <si>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</si>
  <si>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</si>
  <si>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</si>
  <si>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</si>
  <si>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</si>
  <si>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</si>
  <si>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</si>
  <si>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</si>
  <si>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</si>
  <si>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</si>
  <si>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</si>
  <si>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</si>
  <si>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</si>
  <si>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</si>
  <si>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</si>
  <si>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</si>
  <si>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</si>
  <si>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</si>
  <si>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</si>
  <si>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</si>
  <si>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</si>
  <si>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</si>
  <si>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</si>
  <si>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</si>
  <si>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</si>
  <si>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</si>
  <si>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</si>
  <si>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</si>
  <si>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</si>
  <si>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</si>
  <si>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</si>
  <si>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</si>
  <si>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</si>
  <si>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</si>
  <si>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</si>
  <si>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</si>
  <si>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</si>
  <si>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</si>
  <si>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</si>
  <si>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</si>
  <si>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</si>
  <si>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</si>
  <si>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</si>
  <si>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</si>
  <si>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</si>
  <si>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</si>
  <si>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</si>
  <si>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</si>
  <si>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</si>
  <si>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</si>
  <si>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</si>
  <si>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</si>
  <si>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</si>
  <si>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</si>
  <si>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</si>
  <si>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</si>
  <si>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</si>
  <si>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</si>
  <si>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</si>
  <si>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</si>
  <si>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</si>
  <si>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</si>
  <si>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</si>
  <si>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</si>
  <si>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</si>
  <si>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</si>
  <si>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</si>
  <si>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</si>
  <si>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</si>
  <si>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</si>
  <si>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</si>
  <si>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</si>
  <si>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</si>
  <si>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</si>
  <si>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</si>
  <si>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</si>
  <si>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</si>
  <si>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</si>
  <si>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</si>
  <si>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</si>
  <si>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</si>
  <si>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</si>
  <si>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</si>
  <si>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</si>
  <si>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</si>
  <si>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</si>
  <si>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</si>
  <si>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</si>
  <si>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</si>
  <si>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</si>
  <si>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</si>
  <si>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</si>
  <si>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</si>
  <si>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</si>
  <si>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</si>
  <si>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</si>
  <si>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</si>
  <si>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</si>
  <si>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</si>
  <si>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</si>
  <si>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</si>
  <si>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</si>
  <si>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</si>
  <si>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</si>
  <si>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</si>
  <si>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</si>
  <si>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</si>
  <si>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</si>
  <si>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</si>
  <si>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</si>
  <si>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</si>
  <si>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</si>
  <si>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</si>
  <si>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</si>
  <si>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</si>
  <si>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</si>
  <si>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</si>
  <si>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</si>
  <si>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</si>
  <si>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</si>
  <si>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</si>
  <si>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</si>
  <si>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</si>
  <si>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</si>
  <si>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</si>
  <si>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</si>
  <si>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</si>
  <si>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</si>
  <si>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</si>
  <si>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</si>
  <si>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</si>
  <si>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</si>
  <si>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</si>
  <si>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</si>
  <si>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</si>
  <si>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</si>
  <si>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</si>
  <si>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</si>
  <si>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</si>
  <si>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</si>
  <si>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</si>
  <si>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</si>
  <si>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</si>
  <si>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</si>
  <si>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</si>
  <si>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</si>
  <si>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</si>
  <si>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</si>
  <si>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</si>
  <si>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</si>
  <si>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</si>
  <si>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</si>
  <si>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</si>
  <si>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</si>
  <si>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</si>
  <si>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</si>
  <si>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</si>
  <si>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</si>
  <si>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</si>
  <si>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</si>
  <si>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</si>
  <si>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</si>
  <si>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</si>
  <si>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</si>
  <si>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</si>
  <si>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</si>
  <si>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</si>
  <si>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</si>
  <si>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</si>
  <si>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</si>
  <si>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</si>
  <si>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</si>
  <si>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</si>
  <si>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</si>
  <si>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</si>
  <si>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</si>
  <si>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</si>
  <si>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</si>
  <si>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</si>
  <si>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</si>
  <si>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</si>
  <si>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</si>
  <si>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</si>
  <si>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</si>
  <si>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</si>
  <si>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</si>
  <si>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</si>
  <si>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</si>
  <si>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</si>
  <si>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</si>
  <si>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</si>
  <si>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</si>
  <si>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</si>
  <si>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</si>
  <si>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</si>
  <si>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</si>
  <si>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</si>
  <si>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</si>
  <si>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</si>
  <si>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</si>
  <si>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</si>
  <si>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</si>
  <si>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</si>
  <si>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</si>
  <si>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</si>
  <si>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</si>
  <si>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</si>
  <si>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</si>
  <si>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</si>
  <si>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</si>
  <si>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</si>
  <si>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</si>
  <si>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</si>
  <si>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</si>
  <si>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</si>
  <si>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</si>
  <si>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</si>
  <si>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</si>
  <si>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</si>
  <si>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</si>
  <si>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</si>
  <si>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</si>
  <si>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</si>
  <si>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</si>
  <si>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</si>
  <si>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</si>
  <si>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</si>
  <si>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</si>
  <si>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</si>
  <si>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</si>
  <si>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</si>
  <si>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</si>
  <si>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</si>
  <si>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</si>
  <si>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</si>
  <si>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</si>
  <si>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</si>
  <si>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</si>
  <si>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</si>
  <si>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</si>
  <si>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</si>
  <si>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</si>
  <si>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</si>
  <si>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</si>
  <si>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</si>
  <si>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</si>
  <si>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</si>
  <si>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</si>
  <si>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</si>
  <si>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</si>
  <si>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</si>
  <si>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</si>
  <si>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</si>
  <si>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</si>
  <si>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</si>
  <si>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</si>
  <si>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</si>
  <si>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</si>
  <si>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</si>
  <si>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</si>
  <si>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</si>
  <si>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</si>
  <si>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</si>
  <si>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</si>
  <si>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</si>
  <si>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</si>
  <si>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</si>
  <si>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</si>
  <si>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</si>
  <si>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</si>
  <si>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</si>
  <si>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</si>
  <si>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</si>
  <si>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</si>
  <si>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</si>
  <si>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</si>
  <si>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</si>
  <si>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</si>
  <si>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</si>
  <si>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</si>
  <si>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</si>
  <si>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</si>
  <si>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</si>
  <si>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</si>
  <si>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</si>
  <si>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</si>
  <si>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</si>
  <si>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</si>
  <si>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</si>
  <si>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</si>
  <si>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</si>
  <si>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</si>
  <si>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</si>
  <si>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</si>
  <si>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</si>
  <si>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</si>
  <si>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</si>
  <si>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</si>
  <si>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</si>
  <si>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</si>
  <si>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</si>
  <si>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</si>
  <si>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</si>
  <si>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</si>
  <si>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</si>
  <si>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</si>
  <si>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</si>
  <si>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</si>
  <si>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</si>
  <si>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</si>
  <si>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</si>
  <si>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</si>
  <si>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</si>
  <si>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</si>
  <si>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</si>
  <si>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</si>
  <si>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</si>
  <si>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</si>
  <si>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</si>
  <si>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</si>
  <si>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</si>
  <si>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</si>
  <si>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</si>
  <si>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</si>
  <si>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</si>
  <si>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</si>
  <si>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</si>
  <si>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</si>
  <si>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</si>
  <si>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</si>
  <si>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</si>
  <si>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</si>
  <si>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</si>
  <si>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</si>
  <si>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</si>
  <si>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</si>
  <si>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</si>
  <si>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</si>
  <si>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</si>
  <si>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</si>
  <si>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</si>
  <si>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</si>
  <si>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</si>
  <si>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</si>
  <si>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</si>
  <si>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</si>
  <si>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</si>
  <si>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</si>
  <si>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</si>
  <si>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</si>
  <si>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</si>
  <si>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</si>
  <si>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</si>
  <si>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</si>
  <si>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</si>
  <si>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</si>
  <si>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</si>
  <si>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</si>
  <si>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</si>
  <si>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</si>
  <si>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</si>
  <si>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</si>
  <si>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</si>
  <si>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</si>
  <si>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</si>
  <si>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</si>
  <si>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</si>
  <si>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</si>
  <si>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</si>
  <si>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</si>
  <si>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</si>
  <si>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</si>
  <si>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</si>
  <si>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</si>
  <si>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</si>
  <si>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</si>
  <si>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</si>
  <si>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</si>
  <si>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</si>
  <si>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</si>
  <si>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</si>
  <si>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</si>
  <si>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</si>
  <si>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</si>
  <si>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</si>
  <si>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</si>
  <si>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</si>
  <si>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</si>
  <si>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</si>
  <si>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</si>
  <si>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</si>
  <si>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</si>
  <si>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</si>
  <si>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</si>
  <si>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</si>
  <si>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</si>
  <si>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</si>
  <si>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</si>
  <si>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</si>
  <si>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</si>
  <si>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</si>
  <si>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</si>
  <si>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</si>
  <si>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</si>
  <si>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</si>
  <si>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</si>
  <si>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</si>
  <si>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</si>
  <si>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</si>
  <si>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</si>
  <si>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</si>
  <si>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</si>
  <si>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</si>
  <si>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</si>
  <si>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</si>
  <si>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</si>
  <si>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</si>
  <si>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</si>
  <si>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</si>
  <si>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</si>
  <si>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</si>
  <si>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</si>
  <si>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</si>
  <si>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</si>
  <si>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</si>
  <si>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</si>
  <si>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</si>
  <si>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</si>
  <si>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</si>
  <si>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</si>
  <si>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</si>
  <si>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</si>
  <si>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</si>
  <si>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</si>
  <si>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</si>
  <si>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</si>
  <si>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</si>
  <si>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</si>
  <si>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</si>
  <si>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</si>
  <si>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</si>
  <si>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</si>
  <si>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</si>
  <si>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</si>
  <si>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</si>
  <si>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</si>
  <si>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</si>
  <si>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</si>
  <si>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</si>
  <si>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</si>
  <si>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</si>
  <si>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</si>
  <si>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</si>
  <si>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</si>
  <si>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</si>
  <si>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</si>
  <si>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</si>
  <si>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</si>
  <si>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</si>
  <si>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</si>
  <si>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</si>
  <si>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</si>
  <si>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</si>
  <si>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</si>
  <si>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</si>
  <si>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</si>
  <si>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</si>
  <si>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</si>
  <si>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</si>
  <si>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</si>
  <si>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</si>
  <si>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</si>
  <si>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</si>
  <si>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</si>
  <si>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</si>
  <si>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</si>
  <si>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</si>
  <si>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</si>
  <si>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</si>
  <si>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</si>
  <si>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</si>
  <si>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</si>
  <si>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</si>
  <si>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</si>
  <si>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</si>
  <si>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</si>
  <si>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</si>
  <si>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</si>
  <si>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</si>
  <si>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</si>
  <si>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</si>
  <si>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</si>
  <si>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</si>
  <si>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</si>
  <si>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</si>
  <si>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</si>
  <si>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</si>
  <si>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</si>
  <si>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</si>
  <si>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</si>
  <si>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</si>
  <si>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</si>
  <si>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</si>
  <si>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</si>
  <si>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</si>
  <si>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</si>
  <si>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</si>
  <si>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</si>
  <si>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</si>
  <si>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</si>
  <si>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</si>
  <si>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</si>
  <si>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</si>
  <si>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</si>
  <si>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</si>
  <si>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</si>
  <si>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</si>
  <si>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</si>
  <si>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</si>
  <si>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</si>
  <si>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</si>
  <si>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</si>
  <si>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</si>
  <si>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</si>
  <si>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</si>
  <si>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</si>
  <si>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</si>
  <si>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</si>
  <si>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</si>
  <si>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</si>
  <si>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</si>
  <si>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</si>
  <si>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</si>
  <si>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</si>
  <si>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</si>
  <si>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</si>
  <si>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</si>
  <si>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</si>
  <si>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</si>
  <si>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</si>
  <si>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</si>
  <si>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</si>
  <si>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</si>
  <si>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</si>
  <si>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</si>
  <si>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</si>
  <si>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</si>
  <si>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</si>
  <si>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</si>
  <si>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</si>
  <si>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</si>
  <si>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</si>
  <si>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</si>
  <si>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</si>
  <si>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</si>
  <si>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</si>
  <si>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</si>
  <si>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</si>
  <si>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</si>
  <si>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</si>
  <si>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</si>
  <si>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</si>
  <si>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</si>
  <si>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</si>
  <si>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</si>
  <si>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</si>
  <si>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</si>
  <si>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</si>
  <si>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</si>
  <si>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</si>
  <si>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</si>
  <si>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</si>
  <si>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</si>
  <si>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</si>
  <si>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</si>
  <si>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</si>
  <si>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</si>
  <si>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</si>
  <si>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</si>
  <si>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</si>
  <si>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</si>
  <si>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</si>
  <si>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</si>
  <si>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</si>
  <si>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</si>
  <si>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</si>
  <si>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</si>
  <si>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</si>
  <si>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</si>
  <si>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</si>
  <si>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</si>
  <si>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</si>
  <si>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</si>
  <si>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</si>
  <si>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</si>
  <si>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</si>
  <si>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</si>
  <si>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</si>
  <si>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</si>
  <si>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</si>
  <si>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</si>
  <si>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</si>
  <si>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</si>
  <si>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</si>
  <si>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</si>
  <si>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</si>
  <si>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</si>
  <si>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</si>
  <si>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</si>
  <si>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</si>
  <si>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</si>
  <si>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</si>
  <si>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</si>
  <si>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</si>
  <si>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</si>
  <si>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</si>
  <si>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</si>
  <si>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</si>
  <si>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</si>
  <si>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</si>
  <si>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</si>
  <si>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</si>
  <si>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</si>
  <si>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</si>
  <si>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</si>
  <si>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</si>
  <si>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</si>
  <si>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</si>
  <si>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</si>
  <si>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</si>
  <si>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</si>
  <si>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</si>
  <si>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</si>
  <si>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</si>
  <si>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</si>
  <si>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</si>
  <si>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</si>
  <si>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</si>
  <si>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</si>
  <si>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</si>
  <si>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</si>
  <si>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</si>
  <si>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</si>
  <si>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</si>
  <si>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</si>
  <si>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</si>
  <si>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</si>
  <si>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</si>
  <si>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</si>
  <si>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</si>
  <si>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</si>
  <si>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</si>
  <si>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</si>
  <si>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</si>
  <si>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</si>
  <si>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</si>
  <si>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</si>
  <si>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</si>
  <si>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</si>
  <si>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</si>
  <si>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</si>
  <si>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</si>
  <si>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</si>
  <si>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</si>
  <si>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</si>
  <si>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</si>
  <si>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</si>
  <si>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</si>
  <si>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</si>
  <si>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</si>
  <si>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</si>
  <si>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</si>
  <si>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</si>
  <si>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</si>
  <si>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</si>
  <si>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</si>
  <si>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</si>
  <si>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</si>
  <si>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</si>
  <si>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</si>
  <si>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</si>
  <si>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</si>
  <si>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</si>
  <si>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</si>
  <si>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</si>
  <si>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</si>
  <si>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</si>
  <si>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</si>
  <si>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</si>
  <si>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</si>
  <si>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</si>
  <si>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</si>
  <si>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</si>
  <si>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</si>
  <si>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</si>
  <si>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</si>
  <si>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</si>
  <si>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</si>
  <si>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</si>
  <si>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</si>
  <si>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</si>
  <si>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</si>
  <si>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</si>
  <si>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</si>
  <si>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</si>
  <si>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</si>
  <si>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</si>
  <si>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</si>
  <si>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</si>
  <si>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</si>
  <si>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</si>
  <si>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</si>
  <si>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</si>
  <si>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</si>
  <si>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</si>
  <si>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</si>
  <si>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</si>
  <si>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</si>
  <si>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</si>
  <si>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</si>
  <si>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</si>
  <si>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</si>
  <si>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</si>
  <si>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</si>
  <si>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</si>
  <si>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</si>
  <si>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</si>
  <si>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</si>
  <si>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</si>
  <si>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</si>
  <si>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</si>
  <si>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</si>
  <si>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</si>
  <si>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</si>
  <si>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</si>
  <si>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</si>
  <si>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</si>
  <si>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</si>
  <si>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</si>
  <si>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</si>
  <si>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</si>
  <si>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</si>
  <si>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</si>
  <si>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</si>
  <si>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</si>
  <si>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</si>
  <si>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</si>
  <si>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</si>
  <si>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</si>
  <si>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</si>
  <si>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</si>
  <si>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</si>
  <si>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</si>
  <si>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</si>
  <si>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</si>
  <si>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</si>
  <si>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</si>
  <si>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</si>
  <si>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</si>
  <si>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</si>
  <si>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</si>
  <si>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</si>
  <si>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</si>
  <si>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</si>
  <si>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</si>
  <si>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</si>
  <si>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</si>
  <si>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</si>
  <si>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</si>
  <si>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</si>
  <si>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</si>
  <si>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</si>
  <si>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</si>
  <si>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</si>
  <si>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</si>
  <si>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</si>
  <si>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</si>
  <si>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</si>
  <si>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</si>
  <si>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</si>
  <si>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</si>
  <si>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</si>
  <si>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</si>
  <si>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</si>
  <si>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</si>
  <si>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</si>
  <si>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</si>
  <si>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</si>
  <si>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</si>
  <si>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</si>
  <si>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</si>
  <si>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</si>
  <si>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</si>
  <si>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</si>
  <si>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</si>
  <si>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</si>
  <si>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</si>
  <si>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</si>
  <si>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</si>
  <si>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</si>
  <si>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</si>
  <si>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</si>
  <si>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</si>
  <si>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</si>
  <si>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</si>
  <si>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</si>
  <si>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</si>
  <si>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</si>
  <si>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</si>
  <si>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</si>
  <si>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</si>
  <si>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</si>
  <si>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</si>
  <si>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</si>
  <si>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</si>
  <si>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</si>
  <si>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</si>
  <si>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</si>
  <si>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</si>
  <si>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</si>
  <si>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</si>
  <si>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</si>
  <si>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</si>
  <si>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</si>
  <si>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</si>
  <si>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</si>
  <si>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</si>
  <si>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</si>
  <si>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</si>
  <si>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</si>
  <si>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</si>
  <si>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</si>
  <si>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</si>
  <si>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</si>
  <si>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</si>
  <si>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</si>
  <si>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</si>
  <si>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</si>
  <si>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</si>
  <si>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</si>
  <si>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</si>
  <si>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</si>
  <si>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</si>
  <si>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</si>
  <si>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</si>
  <si>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</si>
  <si>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</si>
  <si>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</si>
  <si>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</si>
  <si>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</si>
  <si>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</si>
  <si>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</si>
  <si>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</si>
  <si>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</si>
  <si>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</si>
  <si>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</si>
  <si>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</si>
  <si>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</si>
  <si>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</si>
  <si>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</si>
  <si>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</si>
  <si>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</si>
  <si>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</si>
  <si>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</si>
  <si>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</si>
  <si>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</si>
  <si>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</si>
  <si>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</si>
  <si>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</si>
  <si>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</si>
  <si>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</si>
  <si>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</si>
  <si>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</si>
  <si>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</si>
  <si>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</si>
  <si>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</si>
  <si>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</si>
  <si>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</si>
  <si>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</si>
  <si>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</si>
  <si>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</si>
  <si>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</si>
  <si>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</si>
  <si>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</si>
  <si>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</si>
  <si>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</si>
  <si>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</si>
  <si>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</si>
  <si>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</si>
  <si>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</si>
  <si>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</si>
  <si>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</si>
  <si>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</si>
  <si>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</si>
  <si>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</si>
  <si>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</si>
  <si>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</si>
  <si>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</si>
  <si>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</si>
  <si>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</si>
  <si>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</si>
  <si>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</si>
  <si>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</si>
  <si>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</si>
  <si>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</si>
  <si>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</si>
  <si>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</si>
  <si>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</si>
  <si>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</si>
  <si>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</si>
  <si>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</si>
  <si>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</si>
  <si>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</si>
  <si>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</si>
  <si>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</si>
  <si>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</si>
  <si>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</si>
  <si>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</si>
  <si>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</si>
  <si>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</si>
  <si>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</si>
  <si>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</si>
  <si>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</si>
  <si>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</si>
  <si>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</si>
  <si>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</si>
  <si>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</si>
  <si>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</si>
  <si>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</si>
  <si>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</si>
  <si>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</si>
  <si>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</si>
  <si>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</si>
  <si>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</si>
  <si>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</si>
  <si>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</si>
  <si>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</si>
  <si>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</si>
  <si>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</si>
  <si>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</si>
  <si>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</si>
  <si>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</si>
  <si>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</si>
  <si>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</si>
  <si>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</si>
  <si>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</si>
  <si>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</si>
  <si>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</si>
  <si>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</si>
  <si>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</si>
  <si>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</si>
  <si>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</si>
  <si>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</si>
  <si>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</si>
  <si>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</si>
  <si>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</si>
  <si>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</si>
  <si>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</si>
  <si>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</si>
  <si>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</si>
  <si>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</si>
  <si>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</si>
  <si>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</si>
  <si>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</si>
  <si>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</si>
  <si>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</si>
  <si>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</si>
  <si>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</si>
  <si>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</si>
  <si>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</si>
  <si>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</si>
  <si>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</si>
  <si>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</si>
  <si>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</si>
  <si>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</si>
  <si>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</si>
  <si>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</si>
  <si>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</si>
  <si>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</si>
  <si>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</si>
  <si>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</si>
  <si>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</si>
  <si>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</si>
  <si>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</si>
  <si>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</si>
  <si>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</si>
  <si>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</si>
  <si>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</si>
  <si>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</si>
  <si>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</si>
  <si>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</si>
  <si>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</si>
  <si>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</si>
  <si>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</si>
  <si>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</si>
  <si>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</si>
  <si>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</si>
  <si>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</si>
  <si>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</si>
  <si>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</si>
  <si>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</si>
  <si>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</si>
  <si>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</si>
  <si>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</si>
  <si>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</si>
  <si>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</si>
  <si>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</si>
  <si>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</si>
  <si>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</si>
  <si>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</si>
  <si>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</si>
  <si>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</si>
  <si>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</si>
  <si>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</si>
  <si>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</si>
  <si>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</si>
  <si>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</si>
  <si>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</si>
  <si>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</si>
  <si>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</si>
  <si>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</si>
  <si>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</si>
  <si>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</si>
  <si>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</si>
  <si>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</si>
  <si>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</si>
  <si>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</si>
  <si>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</si>
  <si>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</si>
  <si>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</si>
  <si>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</si>
  <si>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</si>
  <si>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</si>
  <si>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</si>
  <si>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</si>
  <si>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</si>
  <si>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</si>
  <si>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</si>
  <si>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</si>
  <si>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</si>
  <si>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</si>
  <si>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</si>
  <si>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</si>
  <si>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</si>
  <si>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</si>
  <si>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</si>
  <si>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</si>
  <si>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</si>
  <si>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</si>
  <si>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</si>
  <si>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</si>
  <si>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</si>
  <si>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</si>
  <si>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</si>
  <si>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</si>
  <si>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</si>
  <si>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</si>
  <si>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</si>
  <si>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</si>
  <si>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</si>
  <si>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</si>
  <si>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</si>
  <si>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</si>
  <si>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</si>
  <si>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</si>
  <si>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</si>
  <si>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</si>
  <si>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</si>
  <si>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</si>
  <si>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</si>
  <si>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</si>
  <si>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</si>
  <si>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</si>
  <si>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</si>
  <si>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</si>
  <si>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</si>
  <si>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</si>
  <si>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</si>
  <si>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</si>
  <si>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</si>
  <si>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</si>
  <si>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</si>
  <si>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</si>
  <si>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</si>
  <si>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</si>
  <si>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</si>
  <si>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</si>
  <si>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</si>
  <si>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</si>
  <si>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</si>
  <si>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</si>
  <si>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</si>
  <si>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</si>
  <si>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</si>
  <si>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</si>
  <si>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</si>
  <si>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</si>
  <si>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</si>
  <si>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</si>
  <si>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</si>
  <si>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</si>
  <si>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</si>
  <si>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</si>
  <si>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</si>
  <si>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</si>
  <si>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</si>
  <si>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</si>
  <si>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</si>
  <si>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</si>
  <si>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</si>
  <si>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</si>
  <si>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</si>
  <si>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</si>
  <si>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</si>
  <si>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</si>
  <si>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</si>
  <si>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</si>
  <si>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</si>
  <si>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</si>
  <si>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</si>
  <si>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</si>
  <si>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</si>
  <si>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</si>
  <si>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</si>
  <si>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</si>
  <si>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</si>
  <si>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</si>
  <si>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</si>
  <si>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</si>
  <si>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</si>
  <si>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</si>
  <si>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</si>
  <si>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</si>
  <si>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</si>
  <si>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</si>
  <si>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</si>
  <si>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</si>
  <si>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</si>
  <si>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</si>
  <si>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</si>
  <si>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</si>
  <si>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</si>
  <si>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</si>
  <si>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</si>
  <si>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</si>
  <si>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</si>
  <si>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</si>
  <si>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</si>
  <si>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</si>
  <si>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</si>
  <si>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</si>
  <si>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</si>
  <si>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</si>
  <si>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</si>
  <si>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</si>
  <si>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</si>
  <si>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</si>
  <si>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</si>
  <si>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</si>
  <si>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</si>
  <si>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</si>
  <si>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</si>
  <si>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</si>
  <si>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</si>
  <si>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</si>
  <si>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</si>
  <si>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</si>
  <si>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</si>
  <si>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</si>
  <si>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</si>
  <si>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</si>
  <si>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</si>
  <si>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</si>
  <si>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</si>
  <si>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</si>
  <si>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</si>
  <si>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</si>
  <si>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</si>
  <si>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</si>
  <si>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</si>
  <si>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</si>
  <si>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</si>
  <si>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</si>
  <si>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</si>
  <si>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</si>
  <si>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</si>
  <si>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</si>
  <si>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</si>
  <si>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</si>
  <si>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</si>
  <si>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</si>
  <si>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</si>
  <si>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</si>
  <si>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</si>
  <si>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</si>
  <si>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</si>
  <si>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</si>
  <si>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</si>
  <si>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</si>
  <si>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</si>
  <si>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</si>
  <si>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</si>
  <si>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</si>
  <si>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</si>
  <si>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</si>
  <si>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</si>
  <si>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</si>
  <si>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</si>
  <si>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</si>
  <si>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</si>
  <si>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</si>
  <si>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</si>
  <si>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</si>
  <si>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</si>
  <si>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</si>
  <si>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</si>
  <si>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</si>
  <si>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</si>
  <si>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</si>
  <si>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</si>
  <si>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</si>
  <si>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</si>
  <si>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</si>
  <si>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</si>
  <si>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</si>
  <si>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</si>
  <si>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</si>
  <si>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</si>
  <si>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</si>
  <si>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</si>
  <si>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</si>
  <si>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</si>
  <si>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</si>
  <si>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</si>
  <si>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</si>
  <si>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</si>
  <si>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</si>
  <si>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</si>
  <si>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</si>
  <si>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</si>
  <si>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</si>
  <si>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</si>
  <si>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</si>
  <si>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</si>
  <si>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</si>
  <si>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</si>
  <si>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</si>
  <si>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</si>
  <si>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</si>
  <si>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</si>
  <si>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</si>
  <si>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</si>
  <si>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</si>
  <si>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</si>
  <si>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</si>
  <si>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</si>
  <si>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</si>
  <si>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</si>
  <si>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</si>
  <si>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</si>
  <si>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</si>
  <si>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</si>
  <si>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</si>
  <si>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</si>
  <si>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</si>
  <si>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</si>
  <si>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</si>
  <si>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</si>
  <si>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</si>
  <si>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</si>
  <si>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</si>
  <si>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</si>
  <si>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</si>
  <si>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</si>
  <si>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</si>
  <si>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</si>
  <si>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</si>
  <si>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</si>
  <si>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</si>
  <si>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</si>
  <si>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</si>
  <si>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</si>
  <si>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</si>
  <si>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</si>
  <si>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</si>
  <si>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</si>
  <si>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</si>
  <si>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</si>
  <si>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</si>
  <si>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</si>
  <si>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</si>
  <si>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</si>
  <si>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</si>
  <si>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</si>
  <si>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</si>
  <si>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</si>
  <si>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</si>
  <si>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</si>
  <si>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</si>
  <si>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</si>
  <si>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</si>
  <si>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</si>
  <si>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</si>
  <si>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</si>
  <si>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</si>
  <si>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</si>
  <si>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</si>
  <si>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</si>
  <si>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</si>
  <si>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</si>
  <si>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</si>
  <si>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</si>
  <si>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</si>
  <si>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</si>
  <si>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</si>
  <si>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</si>
  <si>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</si>
  <si>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</si>
  <si>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</si>
  <si>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</si>
  <si>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</si>
  <si>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</si>
  <si>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</si>
  <si>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</si>
  <si>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</si>
  <si>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</si>
  <si>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</si>
  <si>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</si>
  <si>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</si>
  <si>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</si>
  <si>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</si>
  <si>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</si>
  <si>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</si>
  <si>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</si>
  <si>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</si>
  <si>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</si>
  <si>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</si>
  <si>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</si>
  <si>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</si>
  <si>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</si>
  <si>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</si>
  <si>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</si>
  <si>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</si>
  <si>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</si>
  <si>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</si>
  <si>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</si>
  <si>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</si>
  <si>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</si>
  <si>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</si>
  <si>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</si>
  <si>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</si>
  <si>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</si>
  <si>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</si>
  <si>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</si>
  <si>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</si>
  <si>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</si>
  <si>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</si>
  <si>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</si>
  <si>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</si>
  <si>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</si>
  <si>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</si>
  <si>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</si>
  <si>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</si>
  <si>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</si>
  <si>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</si>
  <si>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</si>
  <si>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</si>
  <si>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</si>
  <si>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</si>
  <si>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</si>
  <si>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</si>
  <si>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</si>
  <si>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</si>
  <si>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</si>
  <si>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</si>
  <si>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</si>
  <si>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</si>
  <si>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</si>
  <si>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</si>
  <si>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</si>
  <si>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</si>
  <si>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</si>
  <si>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</si>
  <si>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</si>
  <si>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</si>
  <si>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</si>
  <si>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</si>
  <si>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</si>
  <si>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</si>
  <si>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</si>
  <si>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</si>
  <si>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</si>
  <si>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</si>
  <si>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</si>
  <si>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</si>
  <si>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</si>
  <si>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</si>
  <si>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</si>
  <si>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</si>
  <si>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</si>
  <si>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</si>
  <si>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</si>
  <si>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</si>
  <si>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</si>
  <si>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</si>
  <si>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</si>
  <si>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</si>
  <si>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</si>
  <si>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</si>
  <si>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</si>
  <si>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</si>
  <si>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</si>
  <si>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</si>
  <si>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</si>
  <si>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</si>
  <si>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</si>
  <si>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</si>
  <si>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</si>
  <si>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</si>
  <si>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</si>
  <si>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</si>
  <si>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</si>
  <si>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</si>
  <si>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</si>
  <si>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</si>
  <si>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</si>
  <si>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</si>
  <si>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</si>
  <si>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</si>
  <si>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</si>
  <si>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</si>
  <si>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</si>
  <si>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</si>
  <si>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</si>
  <si>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</si>
  <si>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</si>
  <si>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</si>
  <si>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</si>
  <si>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</si>
  <si>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</si>
  <si>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</si>
  <si>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</si>
  <si>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</si>
  <si>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</si>
  <si>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</si>
  <si>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</si>
  <si>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</si>
  <si>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</si>
  <si>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</si>
  <si>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</si>
  <si>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</si>
  <si>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</si>
  <si>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</si>
  <si>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</si>
  <si>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</si>
  <si>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</si>
  <si>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</si>
  <si>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</si>
  <si>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</si>
  <si>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</si>
  <si>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</si>
  <si>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</si>
  <si>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</si>
  <si>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</si>
  <si>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</si>
  <si>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</si>
  <si>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</si>
  <si>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</si>
  <si>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</si>
  <si>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</si>
  <si>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</si>
  <si>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</si>
  <si>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</si>
  <si>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</si>
  <si>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</si>
  <si>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</si>
  <si>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</si>
  <si>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</si>
  <si>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</si>
  <si>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</si>
  <si>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</si>
  <si>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</si>
  <si>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</si>
  <si>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</si>
  <si>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</si>
  <si>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</si>
  <si>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</si>
  <si>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</si>
  <si>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</si>
  <si>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</si>
  <si>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</si>
  <si>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</si>
  <si>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</si>
  <si>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</si>
  <si>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</si>
  <si>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</si>
  <si>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</si>
  <si>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</si>
  <si>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</si>
  <si>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</si>
  <si>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</si>
  <si>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</si>
  <si>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</si>
  <si>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</si>
  <si>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</si>
  <si>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</si>
  <si>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</si>
  <si>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</si>
  <si>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</si>
  <si>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</si>
  <si>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</si>
  <si>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</si>
  <si>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</si>
  <si>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</si>
  <si>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</si>
  <si>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</si>
  <si>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</si>
  <si>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</si>
  <si>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</si>
  <si>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</si>
  <si>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</si>
  <si>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</si>
  <si>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</si>
  <si>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</si>
  <si>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</si>
  <si>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</si>
  <si>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</si>
  <si>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</si>
  <si>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</si>
  <si>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</si>
  <si>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</si>
  <si>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</si>
  <si>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</si>
  <si>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</si>
  <si>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</si>
  <si>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</si>
  <si>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</si>
  <si>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</si>
  <si>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</si>
  <si>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</si>
  <si>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</si>
  <si>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</si>
  <si>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</si>
  <si>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</si>
  <si>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</si>
  <si>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</si>
  <si>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</si>
  <si>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</si>
  <si>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</si>
  <si>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</si>
  <si>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</si>
  <si>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</si>
  <si>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</si>
  <si>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</si>
  <si>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</si>
  <si>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</si>
  <si>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</si>
  <si>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</si>
  <si>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</si>
  <si>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</si>
  <si>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</si>
  <si>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</si>
  <si>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</si>
  <si>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</si>
  <si>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</si>
  <si>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</si>
  <si>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</si>
  <si>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</si>
  <si>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</si>
  <si>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</si>
  <si>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</si>
  <si>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</si>
  <si>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</si>
  <si>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</si>
  <si>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</si>
  <si>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</si>
  <si>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</si>
  <si>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</si>
  <si>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</si>
  <si>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</si>
  <si>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</si>
  <si>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</si>
  <si>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</si>
  <si>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</si>
  <si>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</si>
  <si>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</si>
  <si>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</si>
  <si>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</si>
  <si>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</si>
  <si>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</si>
  <si>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</si>
  <si>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</si>
  <si>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</si>
  <si>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</si>
  <si>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</si>
  <si>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</si>
  <si>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</si>
  <si>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</si>
  <si>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</si>
  <si>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</si>
  <si>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</si>
  <si>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</si>
  <si>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</si>
  <si>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</si>
  <si>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</si>
  <si>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</si>
  <si>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</si>
  <si>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</si>
  <si>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</si>
  <si>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</si>
  <si>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</si>
  <si>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</si>
  <si>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</si>
  <si>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</si>
  <si>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</si>
  <si>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</si>
  <si>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</si>
  <si>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</si>
  <si>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</si>
  <si>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</si>
  <si>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</si>
  <si>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</si>
  <si>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</si>
  <si>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</si>
  <si>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</si>
  <si>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</si>
  <si>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</si>
  <si>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</si>
  <si>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</si>
  <si>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</si>
  <si>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</si>
  <si>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</si>
  <si>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</si>
  <si>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</si>
  <si>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</si>
  <si>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</si>
  <si>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</si>
  <si>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</si>
  <si>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</si>
  <si>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</si>
  <si>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</si>
  <si>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</si>
  <si>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</si>
  <si>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</si>
  <si>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</si>
  <si>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</si>
  <si>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</si>
  <si>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</si>
  <si>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</si>
  <si>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</si>
  <si>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</si>
  <si>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</si>
  <si>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</si>
  <si>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</si>
  <si>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</si>
  <si>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</si>
  <si>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</si>
  <si>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</si>
  <si>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</si>
  <si>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</si>
  <si>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</si>
  <si>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</si>
  <si>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</si>
  <si>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</si>
  <si>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</si>
  <si>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</si>
  <si>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</si>
  <si>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</si>
  <si>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</si>
  <si>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</si>
  <si>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</si>
  <si>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</si>
  <si>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</si>
  <si>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</si>
  <si>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</si>
  <si>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</si>
  <si>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</si>
  <si>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</si>
  <si>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</si>
  <si>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</si>
  <si>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</si>
  <si>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</si>
  <si>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</si>
  <si>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</si>
  <si>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</si>
  <si>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</si>
  <si>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</si>
  <si>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</si>
  <si>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</si>
  <si>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</si>
  <si>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</si>
  <si>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</si>
  <si>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</si>
  <si>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</si>
  <si>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</si>
  <si>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</si>
  <si>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</si>
  <si>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</si>
  <si>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</si>
  <si>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</si>
  <si>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</si>
  <si>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</si>
  <si>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</si>
  <si>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</si>
  <si>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</si>
  <si>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</si>
  <si>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</si>
  <si>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</si>
  <si>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</si>
  <si>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</si>
  <si>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</si>
  <si>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</si>
  <si>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</si>
  <si>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</si>
  <si>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</si>
  <si>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</si>
  <si>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</si>
  <si>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</si>
  <si>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</si>
  <si>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</si>
  <si>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</si>
  <si>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</si>
  <si>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</si>
  <si>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</si>
  <si>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</si>
  <si>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</si>
  <si>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</si>
  <si>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</si>
  <si>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</si>
  <si>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</si>
  <si>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</si>
  <si>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</si>
  <si>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</si>
  <si>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</si>
  <si>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</si>
  <si>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</si>
  <si>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</si>
  <si>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</si>
  <si>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</si>
  <si>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</si>
  <si>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</si>
  <si>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</si>
  <si>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</si>
  <si>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</si>
  <si>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</si>
  <si>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</si>
  <si>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</si>
  <si>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</si>
  <si>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</si>
  <si>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</si>
  <si>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</si>
  <si>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</si>
  <si>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</si>
  <si>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</si>
  <si>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</si>
  <si>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</si>
  <si>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</si>
  <si>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</si>
  <si>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</si>
  <si>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</si>
  <si>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</si>
  <si>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</si>
  <si>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</si>
  <si>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</si>
  <si>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</si>
  <si>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</si>
  <si>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</si>
  <si>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</si>
  <si>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</si>
  <si>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</si>
  <si>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</si>
  <si>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</si>
  <si>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</si>
  <si>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</si>
  <si>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</si>
  <si>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</si>
  <si>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</si>
  <si>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</si>
  <si>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</si>
  <si>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</si>
  <si>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</si>
  <si>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</si>
  <si>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</si>
  <si>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</si>
  <si>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</si>
  <si>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</si>
  <si>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</si>
  <si>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</si>
  <si>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</si>
  <si>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</si>
  <si>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</si>
  <si>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</si>
  <si>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</si>
  <si>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</si>
  <si>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</si>
  <si>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</si>
  <si>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</si>
  <si>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</si>
  <si>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</si>
  <si>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</si>
  <si>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</si>
  <si>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</si>
  <si>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</si>
  <si>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</si>
  <si>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</si>
  <si>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</si>
  <si>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</si>
  <si>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</si>
  <si>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</si>
  <si>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</si>
  <si>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</si>
  <si>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</si>
  <si>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</si>
  <si>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</si>
  <si>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</si>
  <si>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</si>
  <si>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</si>
  <si>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</si>
  <si>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</si>
  <si>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</si>
  <si>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</si>
  <si>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</si>
  <si>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</si>
  <si>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</si>
  <si>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</si>
  <si>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</si>
  <si>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</si>
  <si>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</si>
  <si>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</si>
  <si>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</si>
  <si>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</si>
  <si>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</si>
  <si>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</si>
  <si>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</si>
  <si>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</si>
  <si>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</si>
  <si>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</si>
  <si>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</si>
  <si>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</si>
  <si>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</si>
  <si>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</si>
  <si>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</si>
  <si>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</si>
  <si>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</si>
  <si>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</si>
  <si>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</si>
  <si>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</si>
  <si>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</si>
  <si>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</si>
  <si>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</si>
  <si>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</si>
  <si>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</si>
  <si>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</si>
  <si>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</si>
  <si>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</si>
  <si>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</si>
  <si>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</si>
  <si>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</si>
  <si>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</si>
  <si>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</si>
  <si>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</si>
  <si>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</si>
  <si>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</si>
  <si>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</si>
  <si>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</si>
  <si>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</si>
  <si>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</si>
  <si>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</si>
  <si>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</si>
  <si>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</si>
  <si>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</si>
  <si>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</si>
  <si>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</si>
  <si>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</si>
  <si>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</si>
  <si>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</si>
  <si>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</si>
  <si>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</si>
  <si>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</si>
  <si>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</si>
  <si>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</si>
  <si>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</si>
  <si>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</si>
  <si>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</si>
  <si>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</si>
  <si>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</si>
  <si>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</si>
  <si>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</si>
  <si>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</si>
  <si>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</si>
  <si>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</si>
  <si>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</si>
  <si>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</si>
  <si>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</si>
  <si>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</si>
  <si>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</si>
  <si>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</si>
  <si>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</si>
  <si>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</si>
  <si>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</si>
  <si>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</si>
  <si>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</si>
  <si>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</si>
  <si>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</si>
  <si>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</si>
  <si>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</si>
  <si>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</si>
  <si>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</si>
  <si>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</si>
  <si>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</si>
  <si>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</si>
  <si>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</si>
  <si>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</si>
  <si>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</si>
  <si>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</si>
  <si>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</si>
  <si>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</si>
  <si>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</si>
  <si>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</si>
  <si>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</si>
  <si>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</si>
  <si>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</si>
  <si>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</si>
  <si>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</si>
  <si>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</si>
  <si>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</si>
  <si>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</si>
  <si>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</si>
  <si>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</si>
  <si>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</si>
  <si>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</si>
  <si>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</si>
  <si>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</si>
  <si>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</si>
  <si>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</si>
  <si>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</si>
  <si>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</si>
  <si>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</si>
  <si>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</si>
  <si>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</si>
  <si>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</si>
  <si>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</si>
  <si>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</si>
  <si>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</si>
  <si>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</si>
  <si>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</si>
  <si>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</si>
  <si>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</si>
  <si>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</si>
  <si>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</si>
  <si>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</si>
  <si>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</si>
  <si>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</si>
  <si>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</si>
  <si>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</si>
  <si>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</si>
  <si>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</si>
  <si>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</si>
  <si>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</si>
  <si>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</si>
  <si>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</si>
  <si>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</si>
  <si>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</si>
  <si>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</si>
  <si>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</si>
  <si>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</si>
  <si>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</si>
  <si>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</si>
  <si>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</si>
  <si>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</si>
  <si>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</si>
  <si>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</si>
  <si>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</si>
  <si>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</si>
  <si>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</si>
  <si>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</si>
  <si>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</si>
  <si>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</si>
  <si>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</si>
  <si>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</si>
  <si>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</si>
  <si>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</si>
  <si>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</si>
  <si>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</si>
  <si>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</si>
  <si>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</si>
  <si>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</si>
  <si>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</si>
  <si>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</si>
  <si>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</si>
  <si>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</si>
  <si>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</si>
  <si>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</si>
  <si>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</si>
  <si>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</si>
  <si>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</si>
  <si>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</si>
  <si>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</si>
  <si>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</si>
  <si>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</si>
  <si>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</si>
  <si>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</si>
  <si>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</si>
  <si>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</si>
  <si>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</si>
  <si>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</si>
  <si>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</si>
  <si>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</si>
  <si>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</si>
  <si>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</si>
  <si>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</si>
  <si>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</si>
  <si>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</si>
  <si>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</si>
  <si>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</si>
  <si>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</si>
  <si>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</si>
  <si>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</si>
  <si>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</si>
  <si>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</si>
  <si>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</si>
  <si>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</si>
  <si>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</si>
  <si>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</si>
  <si>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</si>
  <si>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</si>
  <si>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</si>
  <si>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</si>
  <si>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</si>
  <si>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</si>
  <si>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</si>
  <si>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</si>
  <si>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</si>
  <si>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</si>
  <si>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</si>
  <si>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</si>
  <si>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</si>
  <si>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</si>
  <si>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</si>
  <si>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</si>
  <si>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</si>
  <si>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</si>
  <si>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</si>
  <si>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</si>
  <si>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</si>
  <si>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</si>
  <si>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</si>
  <si>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</si>
  <si>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</si>
  <si>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</si>
  <si>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</si>
  <si>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</si>
  <si>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</si>
  <si>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</si>
  <si>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</si>
  <si>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</si>
  <si>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</si>
  <si>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</si>
  <si>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</si>
  <si>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</si>
  <si>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</si>
  <si>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</si>
  <si>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</si>
  <si>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</si>
  <si>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</si>
  <si>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</si>
  <si>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</si>
  <si>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</si>
  <si>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</si>
  <si>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</si>
  <si>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</si>
  <si>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</si>
  <si>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</si>
  <si>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</si>
  <si>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</si>
  <si>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</si>
  <si>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</si>
  <si>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</si>
  <si>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</si>
  <si>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</si>
  <si>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</si>
  <si>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</si>
  <si>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</si>
  <si>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</si>
  <si>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</si>
  <si>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</si>
  <si>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</si>
  <si>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</si>
  <si>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</si>
  <si>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</si>
  <si>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</si>
  <si>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</si>
  <si>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</si>
  <si>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</si>
  <si>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</si>
  <si>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</si>
  <si>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</si>
  <si>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</si>
  <si>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</si>
  <si>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</si>
  <si>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</si>
  <si>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</si>
  <si>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</si>
  <si>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</si>
  <si>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</si>
  <si>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</si>
  <si>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</si>
  <si>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</si>
  <si>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</si>
  <si>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</si>
  <si>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</si>
  <si>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</si>
  <si>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</si>
  <si>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</si>
  <si>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</si>
  <si>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</si>
  <si>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</si>
  <si>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</si>
  <si>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</si>
  <si>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</si>
  <si>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</si>
  <si>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</si>
  <si>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</si>
  <si>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</si>
  <si>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</si>
  <si>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</si>
  <si>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</si>
  <si>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</si>
  <si>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</si>
  <si>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</si>
  <si>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</si>
  <si>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</si>
  <si>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</si>
  <si>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</si>
  <si>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</si>
  <si>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</si>
  <si>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</si>
  <si>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</si>
  <si>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</si>
  <si>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</si>
  <si>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</si>
  <si>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</si>
  <si>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</si>
  <si>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</si>
  <si>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</si>
  <si>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</si>
  <si>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</si>
  <si>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</si>
  <si>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</si>
  <si>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</si>
  <si>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</si>
  <si>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</si>
  <si>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</si>
  <si>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</si>
  <si>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</si>
  <si>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</si>
  <si>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</si>
  <si>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</si>
  <si>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</si>
  <si>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</si>
  <si>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</si>
  <si>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</si>
  <si>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</si>
  <si>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</si>
  <si>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</si>
  <si>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</si>
  <si>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</si>
  <si>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</si>
  <si>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</si>
  <si>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</si>
  <si>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</si>
  <si>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</si>
  <si>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</si>
  <si>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</si>
  <si>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</si>
  <si>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</si>
  <si>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</si>
  <si>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</si>
  <si>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</si>
  <si>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</si>
  <si>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</si>
  <si>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</si>
  <si>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</si>
  <si>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</si>
  <si>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</si>
  <si>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</si>
  <si>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</si>
  <si>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</si>
  <si>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</si>
  <si>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</si>
  <si>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</si>
  <si>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</si>
  <si>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</si>
  <si>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</si>
  <si>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</si>
  <si>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</si>
  <si>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</si>
  <si>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</si>
  <si>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</si>
  <si>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</si>
  <si>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</si>
  <si>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</si>
  <si>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</si>
  <si>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</si>
  <si>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</si>
  <si>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</si>
  <si>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</si>
  <si>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</si>
  <si>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</si>
  <si>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</si>
  <si>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</si>
  <si>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</si>
  <si>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</si>
  <si>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</si>
  <si>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</si>
  <si>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</si>
  <si>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</si>
  <si>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</si>
  <si>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</si>
  <si>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</si>
  <si>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</si>
  <si>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</si>
  <si>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</si>
  <si>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</si>
  <si>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</si>
  <si>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</si>
  <si>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</si>
  <si>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</si>
  <si>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</si>
  <si>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</si>
  <si>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</si>
  <si>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</si>
  <si>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</si>
  <si>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</si>
  <si>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</si>
  <si>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</si>
  <si>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</si>
  <si>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</si>
  <si>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</si>
  <si>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</si>
  <si>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</si>
  <si>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</si>
  <si>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</si>
  <si>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</si>
  <si>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</si>
  <si>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</si>
  <si>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</si>
  <si>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</si>
  <si>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</si>
  <si>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</si>
  <si>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</si>
  <si>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</si>
  <si>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</si>
  <si>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</si>
  <si>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</si>
  <si>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</si>
  <si>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</si>
  <si>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</si>
  <si>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</si>
  <si>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</si>
  <si>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</si>
  <si>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</si>
  <si>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</si>
  <si>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</si>
  <si>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</si>
  <si>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</si>
  <si>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</si>
  <si>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</si>
  <si>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</si>
  <si>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</si>
  <si>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</si>
  <si>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</si>
  <si>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</si>
  <si>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</si>
  <si>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</si>
  <si>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</si>
  <si>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</si>
  <si>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</si>
  <si>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</si>
  <si>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</si>
  <si>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</si>
  <si>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</si>
  <si>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</si>
  <si>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</si>
  <si>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</si>
  <si>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</si>
  <si>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</si>
  <si>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</si>
  <si>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</si>
  <si>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</si>
  <si>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</si>
  <si>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</si>
  <si>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</si>
  <si>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</si>
  <si>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</si>
  <si>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</si>
  <si>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</si>
  <si>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</si>
  <si>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</si>
  <si>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</si>
  <si>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</si>
  <si>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</si>
  <si>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</si>
  <si>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</si>
  <si>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</si>
  <si>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</si>
  <si>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</si>
  <si>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</si>
  <si>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</si>
  <si>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</si>
  <si>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</si>
  <si>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</si>
  <si>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</si>
  <si>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</si>
  <si>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</si>
  <si>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</si>
  <si>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</si>
  <si>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</si>
  <si>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</si>
  <si>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</si>
  <si>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</si>
  <si>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</si>
  <si>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</si>
  <si>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</si>
  <si>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</si>
  <si>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</si>
  <si>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</si>
  <si>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</si>
  <si>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</si>
  <si>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</si>
  <si>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</si>
  <si>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</si>
  <si>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</si>
  <si>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</si>
  <si>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</si>
  <si>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</si>
  <si>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</si>
  <si>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</si>
  <si>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</si>
  <si>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</si>
  <si>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</si>
  <si>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</si>
  <si>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</si>
  <si>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</si>
  <si>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</si>
  <si>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</si>
  <si>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</si>
  <si>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</si>
  <si>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</si>
  <si>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</si>
  <si>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</si>
  <si>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</si>
  <si>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</si>
  <si>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</si>
  <si>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</si>
  <si>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</si>
  <si>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</si>
  <si>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</si>
  <si>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</si>
  <si>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</si>
  <si>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</si>
  <si>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</si>
  <si>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</si>
  <si>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</si>
  <si>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</si>
  <si>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</si>
  <si>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</si>
  <si>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</si>
  <si>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</si>
  <si>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</si>
  <si>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</si>
  <si>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</si>
  <si>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</si>
  <si>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</si>
  <si>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</si>
  <si>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</si>
  <si>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</si>
  <si>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</si>
  <si>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</si>
  <si>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</si>
  <si>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</si>
  <si>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</si>
  <si>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</si>
  <si>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</si>
  <si>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</si>
  <si>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</si>
  <si>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</si>
  <si>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</si>
  <si>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</si>
  <si>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</si>
  <si>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</si>
  <si>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</si>
  <si>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</si>
  <si>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</si>
  <si>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</si>
  <si>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</si>
  <si>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</si>
  <si>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</si>
  <si>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</si>
  <si>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</si>
  <si>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</si>
  <si>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</si>
  <si>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</si>
  <si>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</si>
  <si>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</si>
  <si>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</si>
  <si>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</si>
  <si>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</si>
  <si>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</si>
  <si>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</si>
  <si>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</si>
  <si>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</si>
  <si>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</si>
  <si>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</si>
  <si>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</si>
  <si>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</si>
  <si>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</si>
  <si>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</si>
  <si>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</si>
  <si>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</si>
  <si>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</si>
  <si>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</si>
  <si>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</si>
  <si>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</si>
  <si>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</si>
  <si>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</si>
  <si>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</si>
  <si>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</si>
  <si>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</si>
  <si>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</si>
  <si>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</si>
  <si>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</si>
  <si>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</si>
  <si>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</si>
  <si>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</si>
  <si>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</si>
  <si>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</si>
  <si>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</si>
  <si>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</si>
  <si>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</si>
  <si>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</si>
  <si>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</si>
  <si>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</si>
  <si>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</si>
  <si>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</si>
  <si>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</si>
  <si>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</si>
  <si>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</si>
  <si>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</si>
  <si>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</si>
  <si>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</si>
  <si>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</si>
  <si>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</si>
  <si>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</si>
  <si>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</si>
  <si>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</si>
  <si>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</si>
  <si>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</si>
  <si>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</si>
  <si>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</si>
  <si>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</si>
  <si>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</si>
  <si>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</si>
  <si>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</si>
  <si>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</si>
  <si>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</si>
  <si>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</si>
  <si>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</si>
  <si>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</si>
  <si>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</si>
  <si>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</si>
  <si>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</si>
  <si>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</si>
  <si>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</si>
  <si>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</si>
  <si>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</si>
  <si>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</si>
  <si>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</si>
  <si>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</si>
  <si>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</si>
  <si>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</si>
  <si>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</si>
  <si>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</si>
  <si>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</si>
  <si>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</si>
  <si>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</si>
  <si>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</si>
  <si>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</si>
  <si>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</si>
  <si>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</si>
  <si>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</si>
  <si>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</si>
  <si>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</si>
  <si>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</si>
  <si>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</si>
  <si>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</si>
  <si>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</si>
  <si>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</si>
  <si>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</si>
  <si>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</si>
  <si>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</si>
  <si>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</si>
  <si>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</si>
  <si>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</si>
  <si>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</si>
  <si>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</si>
  <si>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</si>
  <si>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</si>
  <si>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</si>
  <si>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</si>
  <si>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</si>
  <si>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</si>
  <si>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</si>
  <si>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</si>
  <si>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</si>
  <si>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</si>
  <si>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</si>
  <si>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</si>
  <si>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</si>
  <si>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</si>
  <si>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</si>
  <si>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</si>
  <si>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</si>
  <si>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</si>
  <si>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</si>
  <si>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</si>
  <si>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</si>
  <si>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</si>
  <si>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</si>
  <si>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</si>
  <si>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</si>
  <si>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</si>
  <si>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</si>
  <si>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</si>
  <si>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</si>
  <si>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</si>
  <si>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</si>
  <si>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</si>
  <si>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</si>
  <si>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</si>
  <si>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</si>
  <si>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</si>
  <si>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</si>
  <si>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</si>
  <si>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</si>
  <si>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</si>
  <si>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</si>
  <si>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</si>
  <si>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</si>
  <si>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</si>
  <si>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</si>
  <si>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</si>
  <si>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</si>
  <si>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</si>
  <si>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</si>
  <si>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</si>
  <si>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</si>
  <si>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</si>
  <si>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</si>
  <si>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</si>
  <si>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</si>
  <si>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</si>
  <si>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</si>
  <si>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</si>
  <si>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</si>
  <si>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</si>
  <si>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</si>
  <si>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</si>
  <si>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</si>
  <si>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</si>
  <si>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</si>
  <si>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</si>
  <si>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</si>
  <si>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</si>
  <si>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</si>
  <si>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</si>
  <si>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</si>
  <si>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</si>
  <si>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</si>
  <si>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</si>
  <si>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</si>
  <si>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</si>
  <si>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</si>
  <si>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</si>
  <si>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</si>
  <si>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</si>
  <si>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</si>
  <si>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</si>
  <si>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</si>
  <si>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</si>
  <si>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</si>
  <si>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</si>
  <si>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</si>
  <si>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</si>
  <si>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</si>
  <si>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</si>
  <si>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</si>
  <si>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</si>
  <si>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</si>
  <si>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</si>
  <si>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</si>
  <si>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</si>
  <si>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</si>
  <si>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</si>
  <si>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</si>
  <si>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</si>
  <si>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</si>
  <si>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</si>
  <si>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</si>
  <si>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</si>
  <si>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</si>
  <si>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</si>
  <si>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</si>
  <si>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</si>
  <si>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</si>
  <si>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</si>
  <si>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</si>
  <si>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</si>
  <si>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</si>
  <si>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</si>
  <si>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</si>
  <si>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</si>
  <si>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</si>
  <si>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</si>
  <si>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</si>
  <si>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</si>
  <si>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</si>
  <si>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</si>
  <si>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</si>
  <si>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</si>
  <si>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</si>
  <si>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</si>
  <si>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</si>
  <si>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</si>
  <si>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</si>
  <si>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</si>
  <si>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</si>
  <si>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</si>
  <si>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</si>
  <si>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</si>
  <si>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</si>
  <si>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</si>
  <si>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</si>
  <si>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</si>
  <si>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</si>
  <si>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</si>
  <si>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</si>
  <si>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</si>
  <si>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</si>
  <si>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</si>
  <si>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</si>
  <si>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</si>
  <si>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</si>
  <si>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</si>
  <si>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</si>
  <si>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</si>
  <si>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</si>
  <si>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</si>
  <si>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</si>
  <si>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</si>
  <si>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</si>
  <si>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</si>
  <si>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</si>
  <si>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</si>
  <si>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</si>
  <si>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</si>
  <si>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</si>
  <si>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</si>
  <si>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</si>
  <si>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</si>
  <si>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</si>
  <si>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</si>
  <si>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</si>
  <si>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</si>
  <si>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</si>
  <si>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</si>
  <si>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</si>
  <si>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</si>
  <si>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</si>
  <si>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</si>
  <si>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</si>
  <si>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</si>
  <si>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</si>
  <si>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</si>
  <si>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</si>
  <si>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</si>
  <si>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</si>
  <si>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</si>
  <si>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</si>
  <si>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</si>
  <si>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</si>
  <si>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</si>
  <si>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</si>
  <si>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</si>
  <si>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</si>
  <si>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</si>
  <si>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</si>
  <si>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</si>
  <si>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</si>
  <si>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</si>
  <si>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</si>
  <si>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</si>
  <si>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</si>
  <si>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</si>
  <si>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</si>
  <si>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</si>
  <si>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</si>
  <si>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</si>
  <si>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</si>
  <si>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</si>
  <si>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</si>
  <si>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</si>
  <si>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</si>
  <si>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</si>
  <si>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</si>
  <si>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</si>
  <si>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</si>
  <si>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</si>
  <si>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</si>
  <si>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</si>
  <si>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</si>
  <si>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</si>
  <si>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</si>
  <si>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</si>
  <si>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</si>
  <si>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</si>
  <si>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</si>
  <si>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</si>
  <si>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</si>
  <si>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</si>
  <si>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</si>
  <si>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</si>
  <si>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</si>
  <si>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</si>
  <si>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</si>
  <si>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</si>
  <si>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</si>
  <si>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</si>
  <si>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</si>
  <si>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</si>
  <si>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</si>
  <si>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</si>
  <si>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</si>
  <si>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</si>
  <si>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</si>
  <si>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</si>
  <si>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</si>
  <si>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</si>
  <si>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</si>
  <si>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</si>
  <si>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</si>
  <si>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</si>
  <si>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</si>
  <si>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</si>
  <si>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</si>
  <si>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</si>
  <si>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</si>
  <si>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</si>
  <si>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</si>
  <si>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</si>
  <si>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</si>
  <si>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</si>
  <si>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</si>
  <si>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</si>
  <si>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</si>
  <si>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</si>
  <si>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</si>
  <si>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</si>
  <si>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</si>
  <si>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</si>
  <si>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</si>
  <si>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</si>
  <si>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</si>
  <si>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</si>
  <si>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</si>
  <si>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</si>
  <si>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</si>
  <si>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</si>
  <si>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</si>
  <si>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</si>
  <si>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</si>
  <si>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</si>
  <si>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</si>
  <si>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</si>
  <si>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</si>
  <si>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</si>
  <si>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</si>
  <si>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</si>
  <si>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</si>
  <si>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</si>
  <si>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</si>
  <si>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</si>
  <si>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</si>
  <si>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</si>
  <si>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</si>
  <si>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</si>
  <si>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</si>
  <si>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</si>
  <si>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</si>
  <si>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</si>
  <si>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</si>
  <si>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</si>
  <si>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</si>
  <si>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</si>
  <si>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</si>
  <si>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</si>
  <si>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</si>
  <si>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</si>
  <si>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</si>
  <si>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</si>
  <si>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</si>
  <si>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</si>
  <si>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</si>
  <si>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</si>
  <si>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</si>
  <si>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</si>
  <si>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</si>
  <si>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</si>
  <si>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</si>
  <si>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</si>
  <si>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</si>
  <si>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</si>
  <si>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</si>
  <si>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</si>
  <si>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</si>
  <si>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</si>
  <si>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</si>
  <si>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</si>
  <si>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</si>
  <si>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</si>
  <si>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</si>
  <si>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</si>
  <si>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</si>
  <si>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</si>
  <si>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</si>
  <si>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</si>
  <si>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</si>
  <si>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</si>
  <si>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</si>
  <si>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</si>
  <si>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</si>
  <si>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</si>
  <si>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</si>
  <si>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</si>
  <si>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</si>
  <si>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</si>
  <si>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</si>
  <si>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</si>
  <si>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</si>
  <si>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</si>
  <si>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</si>
  <si>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</si>
  <si>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</si>
  <si>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</si>
  <si>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</si>
  <si>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</si>
  <si>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</si>
  <si>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</si>
  <si>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</si>
  <si>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</si>
  <si>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</si>
  <si>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</si>
  <si>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</si>
  <si>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</si>
  <si>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</si>
  <si>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</si>
  <si>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</si>
  <si>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</si>
  <si>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</si>
  <si>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</si>
  <si>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</si>
  <si>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</si>
  <si>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</si>
  <si>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</si>
  <si>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</si>
  <si>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</si>
  <si>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</si>
  <si>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</si>
  <si>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</si>
  <si>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</si>
  <si>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</si>
  <si>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</si>
  <si>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</si>
  <si>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</si>
  <si>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</si>
  <si>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</si>
  <si>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</si>
  <si>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</si>
  <si>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</si>
  <si>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</si>
  <si>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</si>
  <si>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</si>
  <si>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</si>
  <si>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</si>
  <si>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</si>
  <si>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</si>
  <si>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</si>
  <si>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</si>
  <si>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</si>
  <si>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</si>
  <si>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</si>
  <si>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</si>
  <si>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</si>
  <si>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</si>
  <si>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</si>
  <si>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</si>
  <si>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</si>
  <si>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</si>
  <si>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</si>
  <si>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</si>
  <si>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</si>
  <si>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</si>
  <si>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</si>
  <si>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</si>
  <si>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</si>
  <si>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</si>
  <si>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</si>
  <si>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</si>
  <si>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</si>
  <si>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</si>
  <si>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</si>
  <si>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</si>
  <si>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</si>
  <si>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</si>
  <si>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</si>
  <si>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</si>
  <si>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</si>
  <si>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</si>
  <si>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</si>
  <si>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</si>
  <si>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</si>
  <si>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</si>
  <si>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</si>
  <si>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</si>
  <si>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</si>
  <si>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</si>
  <si>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</si>
  <si>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</si>
  <si>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</si>
  <si>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</si>
  <si>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</si>
  <si>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</si>
  <si>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</si>
  <si>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</si>
  <si>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</si>
  <si>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</si>
  <si>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</si>
  <si>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</si>
  <si>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</si>
  <si>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</si>
  <si>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</si>
  <si>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</si>
  <si>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</si>
  <si>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</si>
  <si>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</si>
  <si>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</si>
  <si>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</si>
  <si>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</si>
  <si>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</si>
  <si>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</si>
  <si>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</si>
  <si>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</si>
  <si>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</si>
  <si>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</si>
  <si>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</si>
  <si>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</si>
  <si>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</si>
  <si>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</si>
  <si>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</si>
  <si>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</si>
  <si>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</si>
  <si>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</si>
  <si>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</si>
  <si>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</si>
  <si>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</si>
  <si>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</si>
  <si>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</si>
  <si>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</si>
  <si>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</si>
  <si>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</si>
  <si>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</si>
  <si>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</si>
  <si>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</si>
  <si>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</si>
  <si>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</si>
  <si>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</si>
  <si>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</si>
  <si>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</si>
  <si>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</si>
  <si>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</si>
  <si>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</si>
  <si>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</si>
  <si>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</si>
  <si>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</si>
  <si>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</si>
  <si>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</si>
  <si>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</si>
  <si>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</si>
  <si>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</si>
  <si>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</si>
  <si>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</si>
  <si>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</si>
  <si>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</si>
  <si>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</si>
  <si>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</si>
  <si>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</si>
  <si>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</si>
  <si>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</si>
  <si>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</si>
  <si>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</si>
  <si>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</si>
  <si>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</si>
  <si>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</si>
  <si>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</si>
  <si>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</si>
  <si>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</si>
  <si>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</si>
  <si>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</si>
  <si>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</si>
  <si>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</si>
  <si>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</si>
  <si>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</si>
  <si>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</si>
  <si>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</si>
  <si>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</si>
  <si>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</si>
  <si>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</si>
  <si>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</si>
  <si>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</si>
  <si>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</si>
  <si>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</si>
  <si>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</si>
  <si>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</si>
  <si>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</si>
  <si>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</si>
  <si>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</si>
  <si>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</si>
  <si>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</si>
  <si>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</si>
  <si>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</si>
  <si>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</si>
  <si>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</si>
  <si>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</si>
  <si>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</si>
  <si>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</si>
  <si>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</si>
  <si>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</si>
  <si>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</si>
  <si>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</si>
  <si>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</si>
  <si>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</si>
  <si>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</si>
  <si>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</si>
  <si>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</si>
  <si>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</si>
  <si>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</si>
  <si>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</si>
  <si>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</si>
  <si>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</si>
  <si>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</si>
  <si>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</si>
  <si>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</si>
  <si>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</si>
  <si>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</si>
  <si>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</si>
  <si>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</si>
  <si>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</si>
  <si>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</si>
  <si>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</si>
  <si>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</si>
  <si>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</si>
  <si>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</si>
  <si>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</si>
  <si>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</si>
  <si>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</si>
  <si>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</si>
  <si>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</si>
  <si>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</si>
  <si>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</si>
  <si>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</si>
  <si>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</si>
  <si>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</si>
  <si>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</si>
  <si>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</si>
  <si>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</si>
  <si>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</si>
  <si>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</si>
  <si>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</si>
  <si>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</si>
  <si>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</si>
  <si>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</si>
  <si>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</si>
  <si>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</si>
  <si>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</si>
  <si>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</si>
  <si>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</si>
  <si>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</si>
  <si>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</si>
  <si>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</si>
  <si>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</si>
  <si>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</si>
  <si>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</si>
  <si>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</si>
  <si>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</si>
  <si>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</si>
  <si>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</si>
  <si>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</si>
  <si>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</si>
  <si>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</si>
  <si>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</si>
  <si>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</si>
  <si>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</si>
  <si>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</si>
  <si>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</si>
  <si>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</si>
  <si>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</si>
  <si>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</si>
  <si>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</si>
  <si>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</si>
  <si>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</si>
  <si>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</si>
  <si>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</si>
  <si>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</si>
  <si>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</si>
  <si>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</si>
  <si>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</si>
  <si>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</si>
  <si>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</si>
  <si>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</si>
  <si>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</si>
  <si>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</si>
  <si>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</si>
  <si>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</si>
  <si>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</si>
  <si>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</si>
  <si>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</si>
  <si>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</si>
  <si>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</si>
  <si>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</si>
  <si>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</si>
  <si>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</si>
  <si>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</si>
  <si>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</si>
  <si>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</si>
  <si>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</si>
  <si>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</si>
  <si>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</si>
  <si>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</si>
  <si>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</si>
  <si>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</si>
  <si>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</si>
  <si>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</si>
  <si>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</si>
  <si>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</si>
  <si>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</si>
  <si>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</si>
  <si>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</si>
  <si>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</si>
  <si>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</si>
  <si>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</si>
  <si>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</si>
  <si>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</si>
  <si>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</si>
  <si>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</si>
  <si>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</si>
  <si>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</si>
  <si>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</si>
  <si>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</si>
  <si>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</si>
  <si>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</si>
  <si>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</si>
  <si>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</si>
  <si>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</si>
  <si>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</si>
  <si>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</si>
  <si>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</si>
  <si>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</si>
  <si>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</si>
  <si>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</si>
  <si>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</si>
  <si>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</si>
  <si>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</si>
  <si>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</si>
  <si>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</si>
  <si>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</si>
  <si>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</si>
  <si>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</si>
  <si>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</si>
  <si>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</si>
  <si>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</si>
  <si>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</si>
  <si>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</si>
  <si>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</si>
  <si>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</si>
  <si>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</si>
  <si>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</si>
  <si>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</si>
  <si>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</si>
  <si>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</si>
  <si>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</si>
  <si>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</si>
  <si>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</si>
  <si>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</si>
  <si>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</si>
  <si>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</si>
  <si>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</si>
  <si>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</si>
  <si>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</si>
  <si>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</si>
  <si>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</si>
  <si>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</si>
  <si>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</si>
  <si>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</si>
  <si>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</si>
  <si>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</si>
  <si>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</si>
  <si>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</si>
  <si>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</si>
  <si>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</si>
  <si>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</si>
  <si>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</si>
  <si>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</si>
  <si>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</si>
  <si>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</si>
  <si>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</si>
  <si>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</si>
  <si>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</si>
  <si>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</si>
  <si>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</si>
  <si>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</si>
  <si>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</si>
  <si>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</si>
  <si>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</si>
  <si>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</si>
  <si>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</si>
  <si>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</si>
  <si>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</si>
  <si>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</si>
  <si>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</si>
  <si>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</si>
  <si>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</si>
  <si>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</si>
  <si>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</si>
  <si>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</si>
  <si>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</si>
  <si>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</si>
  <si>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</si>
  <si>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</si>
  <si>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</si>
  <si>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</si>
  <si>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</si>
  <si>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</si>
  <si>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</si>
  <si>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</si>
  <si>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</si>
  <si>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</si>
  <si>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</si>
  <si>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</si>
  <si>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</si>
  <si>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</si>
  <si>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</si>
  <si>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</si>
  <si>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</si>
  <si>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</si>
  <si>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</si>
  <si>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</si>
  <si>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</si>
  <si>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</si>
  <si>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</si>
  <si>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</si>
  <si>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</si>
  <si>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</si>
  <si>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</si>
  <si>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</si>
  <si>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</si>
  <si>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</si>
  <si>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</si>
  <si>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</si>
  <si>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</si>
  <si>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</si>
  <si>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</si>
  <si>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</si>
  <si>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</si>
  <si>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</si>
  <si>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</si>
  <si>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</si>
  <si>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</si>
  <si>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</si>
  <si>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</si>
  <si>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</si>
  <si>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</si>
  <si>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</si>
  <si>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</si>
  <si>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</si>
  <si>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</si>
  <si>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</si>
  <si>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</si>
  <si>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</si>
  <si>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</si>
  <si>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</si>
  <si>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</si>
  <si>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</si>
  <si>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</si>
  <si>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</si>
  <si>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</si>
  <si>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</si>
  <si>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</si>
  <si>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</si>
  <si>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</si>
  <si>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</si>
  <si>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</si>
  <si>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</si>
  <si>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</si>
  <si>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</si>
  <si>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</si>
  <si>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</si>
  <si>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</si>
  <si>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</si>
  <si>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</si>
  <si>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</si>
  <si>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</si>
  <si>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</si>
  <si>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</si>
  <si>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</si>
  <si>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</si>
  <si>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</si>
  <si>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</si>
  <si>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</si>
  <si>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</si>
  <si>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</si>
  <si>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</si>
  <si>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</si>
  <si>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</si>
  <si>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</si>
  <si>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</si>
  <si>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</si>
  <si>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</si>
  <si>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</si>
  <si>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</si>
  <si>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</si>
  <si>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</si>
  <si>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</si>
  <si>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</si>
  <si>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</si>
  <si>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</si>
  <si>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</si>
  <si>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</si>
  <si>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</si>
  <si>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</si>
  <si>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</si>
  <si>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</si>
  <si>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</si>
  <si>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</si>
  <si>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</si>
  <si>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</si>
  <si>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</si>
  <si>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</si>
  <si>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</si>
  <si>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</si>
  <si>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</si>
  <si>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</si>
  <si>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</si>
  <si>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</si>
  <si>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</si>
  <si>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</si>
  <si>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</si>
  <si>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</si>
  <si>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</si>
  <si>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</si>
  <si>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</si>
  <si>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</si>
  <si>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</si>
  <si>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</si>
  <si>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</si>
  <si>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</si>
  <si>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</si>
  <si>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</si>
  <si>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</si>
  <si>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</si>
  <si>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</si>
  <si>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</si>
  <si>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</si>
  <si>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</si>
  <si>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</si>
  <si>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</si>
  <si>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</si>
  <si>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</si>
  <si>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</si>
  <si>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</si>
  <si>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</si>
  <si>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</si>
  <si>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</si>
  <si>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</si>
  <si>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</si>
  <si>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</si>
  <si>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</si>
  <si>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</si>
  <si>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</si>
  <si>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</si>
  <si>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</si>
  <si>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</si>
  <si>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</si>
  <si>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</si>
  <si>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</si>
  <si>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</si>
  <si>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</si>
  <si>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</si>
  <si>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</si>
  <si>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</si>
  <si>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</si>
  <si>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</si>
  <si>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</si>
  <si>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</si>
  <si>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</si>
  <si>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</si>
  <si>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</si>
  <si>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</si>
  <si>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</si>
  <si>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</si>
  <si>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</si>
  <si>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</si>
  <si>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</si>
  <si>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</si>
  <si>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</si>
  <si>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</si>
  <si>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</si>
  <si>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</si>
  <si>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</si>
  <si>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</si>
  <si>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</si>
  <si>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</si>
  <si>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</si>
  <si>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</si>
  <si>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</si>
  <si>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</si>
  <si>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</si>
  <si>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</si>
  <si>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</si>
  <si>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</si>
  <si>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</si>
  <si>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</si>
  <si>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</si>
  <si>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</si>
  <si>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</si>
  <si>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</si>
  <si>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</si>
  <si>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</si>
  <si>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</si>
  <si>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</si>
  <si>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</si>
  <si>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</si>
  <si>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</si>
  <si>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</si>
  <si>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</si>
  <si>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</si>
  <si>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</si>
  <si>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</si>
  <si>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</si>
  <si>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</si>
  <si>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</si>
  <si>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</si>
  <si>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</si>
  <si>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</si>
  <si>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</si>
  <si>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</si>
  <si>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</si>
  <si>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</si>
  <si>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</si>
  <si>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</si>
  <si>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</si>
  <si>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</si>
  <si>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</si>
  <si>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</si>
  <si>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</si>
  <si>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</si>
  <si>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</si>
  <si>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</si>
  <si>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</si>
  <si>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</si>
  <si>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</si>
  <si>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</si>
  <si>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</si>
  <si>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</si>
  <si>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</si>
  <si>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</si>
  <si>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</si>
  <si>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</si>
  <si>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</si>
  <si>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</si>
  <si>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</si>
  <si>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</si>
  <si>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</si>
  <si>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</si>
  <si>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</si>
  <si>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</si>
  <si>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</si>
  <si>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</si>
  <si>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</si>
  <si>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</si>
  <si>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</si>
  <si>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</si>
  <si>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</si>
  <si>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</si>
  <si>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</si>
  <si>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</si>
  <si>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</si>
  <si>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</si>
  <si>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</si>
  <si>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</si>
  <si>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</si>
  <si>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</si>
  <si>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</si>
  <si>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</si>
  <si>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</si>
  <si>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</si>
  <si>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</si>
  <si>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</si>
  <si>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</si>
  <si>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</si>
  <si>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</si>
  <si>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</si>
  <si>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</si>
  <si>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</si>
  <si>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</si>
  <si>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</si>
  <si>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</si>
  <si>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</si>
  <si>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</si>
  <si>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</si>
  <si>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</si>
  <si>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</si>
  <si>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</si>
  <si>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</si>
  <si>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</si>
  <si>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</si>
  <si>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</si>
  <si>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</si>
  <si>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</si>
  <si>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</si>
  <si>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</si>
  <si>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</si>
  <si>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</si>
  <si>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</si>
  <si>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</si>
  <si>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</si>
  <si>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</si>
  <si>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</si>
  <si>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</si>
  <si>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</si>
  <si>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</si>
  <si>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</si>
  <si>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</si>
  <si>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</si>
  <si>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</si>
  <si>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</si>
  <si>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</si>
  <si>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</si>
  <si>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</si>
  <si>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</si>
  <si>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</si>
  <si>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</si>
  <si>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</si>
  <si>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</si>
  <si>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</si>
  <si>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</si>
  <si>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</si>
  <si>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</si>
  <si>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</si>
  <si>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</si>
  <si>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</si>
  <si>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</si>
  <si>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</si>
  <si>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</si>
  <si>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</si>
  <si>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</si>
  <si>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</si>
  <si>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</si>
  <si>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</si>
  <si>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</si>
  <si>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</si>
  <si>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</si>
  <si>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</si>
  <si>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</si>
  <si>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</si>
  <si>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</si>
  <si>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</si>
  <si>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</si>
  <si>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</si>
  <si>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</si>
  <si>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</si>
  <si>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</si>
  <si>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</si>
  <si>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</si>
  <si>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</si>
  <si>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</si>
  <si>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</si>
  <si>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</si>
  <si>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</si>
  <si>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</si>
  <si>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</si>
  <si>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</si>
  <si>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</si>
  <si>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</si>
  <si>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</si>
  <si>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</si>
  <si>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</si>
  <si>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</si>
  <si>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</si>
  <si>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</si>
  <si>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</si>
  <si>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</si>
  <si>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</si>
  <si>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</si>
  <si>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</si>
  <si>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</si>
  <si>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</si>
  <si>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</si>
  <si>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</si>
  <si>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</si>
  <si>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</si>
  <si>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</si>
  <si>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</si>
  <si>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</si>
  <si>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</si>
  <si>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</si>
  <si>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</si>
  <si>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</si>
  <si>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</si>
  <si>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</si>
  <si>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</si>
  <si>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</si>
  <si>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</si>
  <si>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</si>
  <si>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</si>
  <si>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</si>
  <si>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</si>
  <si>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</si>
  <si>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</si>
  <si>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</si>
  <si>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</si>
  <si>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</si>
  <si>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</si>
  <si>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</si>
  <si>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</si>
  <si>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</si>
  <si>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</si>
  <si>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</si>
  <si>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</si>
  <si>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</si>
  <si>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</si>
  <si>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</si>
  <si>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</si>
  <si>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</si>
  <si>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</si>
  <si>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</si>
  <si>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</si>
  <si>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</si>
  <si>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</si>
  <si>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</si>
  <si>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</si>
  <si>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</si>
  <si>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</si>
  <si>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</si>
  <si>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</si>
  <si>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</si>
  <si>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</si>
  <si>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</si>
  <si>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</si>
  <si>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</si>
  <si>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</si>
  <si>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</si>
  <si>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</si>
  <si>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</si>
  <si>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</si>
  <si>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</si>
  <si>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</si>
  <si>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</si>
  <si>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</si>
  <si>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</si>
  <si>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</si>
  <si>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</si>
  <si>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</si>
  <si>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</si>
  <si>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</si>
  <si>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</si>
  <si>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</si>
  <si>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</si>
  <si>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</si>
  <si>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</si>
  <si>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</si>
  <si>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</si>
  <si>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</si>
  <si>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</si>
  <si>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</si>
  <si>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</si>
  <si>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</si>
  <si>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</si>
  <si>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</si>
  <si>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</si>
  <si>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</si>
  <si>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</si>
  <si>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</si>
  <si>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</si>
  <si>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</si>
  <si>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</si>
  <si>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</si>
  <si>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</si>
  <si>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</si>
  <si>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</si>
  <si>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</si>
  <si>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</si>
  <si>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</si>
  <si>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</si>
  <si>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</si>
  <si>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</si>
  <si>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</si>
  <si>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</si>
  <si>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</si>
  <si>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</si>
  <si>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</si>
  <si>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</si>
  <si>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</si>
  <si>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</si>
  <si>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</si>
  <si>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</si>
  <si>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</si>
  <si>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</si>
  <si>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</si>
  <si>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</si>
  <si>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</si>
  <si>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</si>
  <si>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</si>
  <si>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</si>
  <si>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</si>
  <si>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</si>
  <si>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</si>
  <si>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</si>
  <si>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</si>
  <si>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</si>
  <si>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</si>
  <si>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</si>
  <si>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</si>
  <si>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</si>
  <si>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</si>
  <si>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</si>
  <si>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</si>
  <si>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</si>
  <si>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</si>
  <si>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</si>
  <si>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</si>
  <si>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</si>
  <si>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</si>
  <si>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</si>
  <si>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</si>
  <si>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</si>
  <si>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</si>
  <si>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</si>
  <si>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</si>
  <si>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</si>
  <si>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</si>
  <si>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</si>
  <si>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</si>
  <si>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</si>
  <si>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</si>
  <si>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</si>
  <si>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</si>
  <si>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</si>
  <si>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</si>
  <si>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</si>
  <si>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</si>
  <si>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</si>
  <si>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</si>
  <si>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</si>
  <si>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</si>
  <si>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</si>
  <si>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</si>
  <si>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</si>
  <si>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</si>
  <si>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</si>
  <si>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</si>
  <si>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</si>
  <si>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</si>
  <si>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</si>
  <si>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</si>
  <si>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</si>
  <si>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</si>
  <si>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</si>
  <si>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</si>
  <si>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</si>
  <si>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</si>
  <si>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</si>
  <si>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</si>
  <si>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</si>
  <si>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</si>
  <si>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</si>
  <si>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</si>
  <si>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</si>
  <si>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</si>
  <si>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</si>
  <si>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</si>
  <si>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</si>
  <si>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</si>
  <si>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</si>
  <si>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</si>
  <si>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</si>
  <si>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</si>
  <si>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</si>
  <si>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</si>
  <si>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</si>
  <si>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</si>
  <si>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</si>
  <si>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</si>
  <si>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</si>
  <si>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</si>
  <si>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</si>
  <si>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</si>
  <si>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</si>
  <si>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</si>
  <si>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</si>
  <si>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</si>
  <si>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</si>
  <si>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</si>
  <si>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</si>
  <si>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</si>
  <si>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</si>
  <si>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</si>
  <si>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</si>
  <si>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</si>
  <si>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</si>
  <si>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</si>
  <si>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</si>
  <si>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</si>
  <si>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</si>
  <si>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</si>
  <si>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</si>
  <si>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</si>
  <si>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</si>
  <si>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</si>
  <si>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</si>
  <si>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</si>
  <si>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</si>
  <si>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</si>
  <si>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</si>
  <si>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</si>
  <si>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</si>
  <si>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</si>
  <si>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</si>
  <si>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</si>
  <si>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</si>
  <si>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</si>
  <si>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</si>
  <si>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</si>
  <si>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</si>
  <si>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</si>
  <si>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</si>
  <si>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</si>
  <si>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</si>
  <si>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</si>
  <si>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</si>
  <si>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</si>
  <si>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</si>
  <si>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</si>
  <si>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</si>
  <si>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</si>
  <si>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</si>
  <si>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</si>
  <si>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</si>
  <si>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</si>
  <si>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</si>
  <si>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</si>
  <si>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</si>
  <si>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</si>
  <si>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</si>
  <si>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</si>
  <si>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</si>
  <si>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</si>
  <si>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</si>
  <si>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</si>
  <si>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</si>
  <si>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</si>
  <si>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</si>
  <si>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</si>
  <si>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</si>
  <si>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</si>
  <si>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</si>
  <si>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</si>
  <si>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</si>
  <si>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</si>
  <si>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</si>
  <si>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</si>
  <si>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</si>
  <si>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</si>
  <si>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</si>
  <si>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</si>
  <si>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</si>
  <si>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</si>
  <si>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</si>
  <si>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</si>
  <si>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</si>
  <si>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</si>
  <si>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</si>
  <si>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</si>
  <si>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</si>
  <si>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</si>
  <si>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</si>
  <si>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</si>
  <si>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</si>
  <si>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</si>
  <si>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</si>
  <si>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</si>
  <si>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</si>
  <si>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</si>
  <si>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</si>
  <si>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</si>
  <si>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</si>
  <si>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</si>
  <si>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</si>
  <si>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</si>
  <si>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</si>
  <si>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</si>
  <si>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</si>
  <si>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</si>
  <si>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</si>
  <si>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</si>
  <si>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</si>
  <si>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</si>
  <si>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</si>
  <si>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</si>
  <si>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</si>
  <si>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</si>
  <si>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</si>
  <si>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</si>
  <si>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</si>
  <si>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</si>
  <si>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</si>
  <si>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</si>
  <si>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</si>
  <si>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</si>
  <si>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</si>
  <si>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</si>
  <si>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</si>
  <si>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</si>
  <si>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</si>
  <si>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</si>
  <si>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</si>
  <si>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</si>
  <si>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</si>
  <si>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</si>
  <si>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</si>
  <si>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</si>
  <si>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</si>
  <si>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</si>
  <si>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</si>
  <si>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</si>
  <si>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</si>
  <si>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</si>
  <si>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</si>
  <si>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</si>
  <si>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</si>
  <si>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</si>
  <si>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</si>
  <si>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</si>
  <si>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</si>
  <si>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</si>
  <si>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</si>
  <si>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</si>
  <si>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</si>
  <si>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</si>
  <si>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</si>
  <si>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</si>
  <si>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</si>
  <si>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</si>
  <si>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</si>
  <si>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</si>
  <si>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</si>
  <si>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</si>
  <si>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</si>
  <si>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</si>
  <si>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</si>
  <si>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</si>
  <si>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</si>
  <si>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</si>
  <si>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</si>
  <si>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</si>
  <si>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</si>
  <si>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</si>
  <si>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</si>
  <si>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</si>
  <si>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</si>
  <si>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</si>
  <si>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</si>
  <si>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</si>
  <si>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</si>
  <si>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</si>
  <si>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</si>
  <si>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</si>
  <si>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</si>
  <si>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</si>
  <si>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</si>
  <si>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</si>
  <si>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</si>
  <si>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</si>
  <si>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</si>
  <si>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</si>
  <si>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</si>
  <si>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</si>
  <si>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</si>
  <si>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</si>
  <si>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</si>
  <si>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</si>
  <si>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</si>
  <si>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</si>
  <si>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</si>
  <si>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</si>
  <si>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</si>
  <si>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</si>
  <si>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</si>
  <si>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</si>
  <si>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</si>
  <si>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</si>
  <si>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</si>
  <si>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</si>
  <si>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</si>
  <si>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</si>
  <si>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</si>
  <si>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</si>
  <si>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</si>
  <si>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</si>
  <si>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</si>
  <si>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</si>
  <si>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</si>
  <si>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</si>
  <si>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</si>
  <si>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</si>
  <si>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</si>
  <si>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</si>
  <si>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</si>
  <si>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</si>
  <si>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</si>
  <si>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</si>
  <si>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</si>
  <si>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</si>
  <si>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</si>
  <si>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</si>
  <si>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</si>
  <si>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</si>
  <si>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</si>
  <si>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</si>
  <si>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</si>
  <si>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</si>
  <si>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</si>
  <si>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</si>
  <si>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</si>
  <si>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</si>
  <si>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</si>
  <si>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</si>
  <si>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</si>
  <si>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</si>
  <si>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</si>
  <si>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</si>
  <si>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</si>
  <si>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</si>
  <si>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</si>
  <si>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</si>
  <si>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</si>
  <si>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</si>
  <si>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</si>
  <si>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</si>
  <si>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</si>
  <si>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</si>
  <si>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</si>
  <si>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</si>
  <si>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</si>
  <si>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</si>
  <si>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</si>
  <si>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</si>
  <si>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</si>
  <si>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</si>
  <si>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</si>
  <si>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</si>
  <si>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</si>
  <si>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</si>
  <si>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</si>
  <si>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</si>
  <si>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</si>
  <si>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</si>
  <si>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</si>
  <si>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</si>
  <si>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</si>
  <si>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</si>
  <si>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</si>
  <si>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</si>
  <si>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</si>
  <si>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</si>
  <si>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</si>
  <si>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</si>
  <si>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</si>
  <si>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</si>
  <si>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</si>
  <si>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</si>
  <si>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</si>
  <si>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</si>
  <si>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</si>
  <si>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</si>
  <si>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</si>
  <si>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</si>
  <si>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</si>
  <si>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</si>
  <si>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</si>
  <si>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</si>
  <si>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</si>
  <si>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</si>
  <si>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</si>
  <si>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</si>
  <si>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</si>
  <si>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</si>
  <si>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</si>
  <si>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</si>
  <si>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</si>
  <si>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</si>
  <si>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</si>
  <si>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</si>
  <si>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</si>
  <si>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</si>
  <si>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</si>
  <si>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</si>
  <si>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</si>
  <si>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</si>
  <si>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</si>
  <si>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</si>
  <si>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</si>
  <si>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</si>
  <si>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</si>
  <si>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</si>
  <si>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</si>
  <si>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</si>
  <si>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</si>
  <si>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</si>
  <si>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</si>
  <si>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</si>
  <si>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</si>
  <si>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</si>
  <si>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</si>
  <si>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</si>
  <si>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</si>
  <si>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</si>
  <si>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</si>
  <si>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</si>
  <si>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</si>
  <si>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</si>
  <si>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</si>
  <si>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</si>
  <si>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</si>
  <si>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</si>
  <si>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</si>
  <si>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</si>
  <si>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</si>
  <si>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</si>
  <si>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</si>
  <si>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</si>
  <si>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</si>
  <si>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</si>
  <si>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</si>
  <si>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</si>
  <si>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</si>
  <si>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</si>
  <si>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</si>
  <si>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</si>
  <si>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</si>
  <si>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</si>
  <si>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</si>
  <si>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</si>
  <si>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</si>
  <si>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</si>
  <si>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</si>
  <si>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</si>
  <si>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</si>
  <si>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</si>
  <si>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</si>
  <si>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</si>
  <si>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</si>
  <si>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</si>
  <si>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</si>
  <si>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</si>
  <si>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</si>
  <si>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</si>
  <si>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</si>
  <si>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</si>
  <si>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</si>
  <si>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</si>
  <si>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</si>
  <si>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</si>
  <si>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</si>
  <si>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</si>
  <si>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</si>
  <si>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</si>
  <si>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</si>
  <si>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</si>
  <si>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</si>
  <si>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</si>
  <si>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</si>
  <si>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</si>
  <si>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</si>
  <si>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</si>
  <si>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</si>
  <si>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</si>
  <si>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</si>
  <si>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</si>
  <si>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</si>
  <si>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</si>
  <si>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</si>
  <si>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</si>
  <si>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</si>
  <si>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</si>
  <si>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</si>
  <si>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</si>
  <si>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</si>
  <si>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</si>
  <si>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</si>
  <si>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</si>
  <si>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</si>
  <si>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</si>
  <si>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</si>
  <si>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</si>
  <si>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</si>
  <si>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</si>
  <si>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</si>
  <si>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</si>
  <si>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</si>
  <si>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</si>
  <si>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</si>
  <si>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</si>
  <si>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</si>
  <si>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</si>
  <si>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</si>
  <si>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</si>
  <si>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</si>
  <si>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</si>
  <si>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</si>
  <si>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</si>
  <si>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</si>
  <si>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</si>
  <si>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</si>
  <si>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</si>
  <si>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</si>
  <si>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</si>
  <si>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</si>
  <si>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</si>
  <si>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</si>
  <si>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</si>
  <si>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</si>
  <si>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</si>
  <si>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</si>
  <si>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</si>
  <si>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</si>
  <si>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</si>
  <si>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</si>
  <si>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</si>
  <si>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</si>
  <si>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</si>
  <si>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</si>
  <si>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</si>
  <si>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</si>
  <si>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</si>
  <si>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</si>
  <si>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</si>
  <si>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</si>
  <si>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</si>
  <si>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</si>
  <si>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</si>
  <si>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</si>
  <si>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</si>
  <si>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</si>
  <si>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</si>
  <si>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</si>
  <si>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</si>
  <si>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</si>
  <si>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</si>
  <si>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</si>
  <si>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</si>
  <si>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</si>
  <si>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</si>
  <si>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</si>
  <si>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</si>
  <si>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</si>
  <si>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</si>
  <si>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</si>
  <si>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</si>
  <si>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</si>
  <si>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</si>
  <si>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</si>
  <si>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</si>
  <si>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</si>
  <si>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</si>
  <si>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</si>
  <si>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</si>
  <si>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</si>
  <si>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</si>
  <si>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</si>
  <si>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</si>
  <si>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</si>
  <si>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</si>
  <si>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</si>
  <si>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</si>
  <si>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</si>
  <si>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</si>
  <si>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</si>
  <si>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</si>
  <si>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</si>
  <si>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</si>
  <si>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</si>
  <si>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</si>
  <si>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</si>
  <si>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</si>
  <si>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</si>
  <si>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</si>
  <si>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</si>
  <si>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</si>
  <si>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</si>
  <si>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</si>
  <si>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</si>
  <si>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</si>
  <si>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</si>
  <si>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</si>
  <si>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</si>
  <si>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</si>
  <si>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</si>
  <si>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</si>
  <si>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</si>
  <si>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</si>
  <si>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</si>
  <si>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</si>
  <si>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</si>
  <si>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</si>
  <si>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</si>
  <si>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</si>
  <si>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</si>
  <si>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</si>
  <si>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</si>
  <si>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</si>
  <si>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</si>
  <si>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</si>
  <si>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</si>
  <si>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</si>
  <si>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</si>
  <si>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</si>
  <si>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</si>
  <si>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</si>
  <si>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</si>
  <si>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</si>
  <si>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</si>
  <si>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</si>
  <si>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</si>
  <si>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</si>
  <si>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</si>
  <si>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</si>
  <si>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</si>
  <si>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</si>
  <si>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</si>
  <si>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</si>
  <si>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</si>
  <si>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</si>
  <si>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</si>
  <si>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</si>
  <si>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</si>
  <si>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</si>
  <si>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</si>
  <si>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</si>
  <si>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</si>
  <si>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</si>
  <si>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</si>
  <si>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</si>
  <si>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</si>
  <si>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</si>
  <si>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</si>
  <si>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</si>
  <si>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</si>
  <si>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</si>
  <si>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</si>
  <si>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</si>
  <si>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</si>
  <si>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</si>
  <si>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</si>
  <si>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</si>
  <si>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</si>
  <si>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</si>
  <si>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</si>
  <si>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</si>
  <si>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</si>
  <si>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</si>
  <si>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</si>
  <si>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</si>
  <si>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</si>
  <si>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</si>
  <si>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</si>
  <si>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</si>
  <si>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</si>
  <si>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</si>
  <si>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</si>
  <si>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</si>
  <si>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</si>
  <si>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</si>
  <si>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</si>
  <si>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</si>
  <si>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</si>
  <si>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</si>
  <si>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</si>
  <si>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</si>
  <si>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</si>
  <si>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</si>
  <si>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</si>
  <si>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</si>
  <si>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</si>
  <si>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</si>
  <si>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</si>
  <si>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</si>
  <si>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</si>
  <si>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</si>
  <si>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</si>
  <si>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</si>
  <si>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</si>
  <si>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</si>
  <si>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</si>
  <si>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</si>
  <si>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</si>
  <si>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</si>
  <si>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</si>
  <si>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</si>
  <si>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</si>
  <si>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</si>
  <si>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</si>
  <si>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</si>
  <si>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</si>
  <si>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</si>
  <si>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</si>
  <si>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</si>
  <si>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</si>
  <si>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</si>
  <si>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</si>
  <si>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</si>
  <si>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</si>
  <si>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</si>
  <si>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</si>
  <si>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</si>
  <si>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</si>
  <si>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</si>
  <si>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</si>
  <si>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</si>
  <si>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</si>
  <si>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</si>
  <si>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</si>
  <si>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</si>
  <si>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</si>
  <si>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</si>
  <si>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</si>
  <si>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</si>
  <si>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</si>
  <si>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</si>
  <si>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</si>
  <si>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</si>
  <si>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</si>
  <si>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</si>
  <si>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</si>
  <si>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</si>
  <si>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</si>
  <si>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</si>
  <si>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</si>
  <si>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</si>
  <si>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</si>
  <si>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</si>
  <si>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</si>
  <si>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</si>
  <si>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</si>
  <si>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</si>
  <si>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</si>
  <si>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</si>
  <si>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</si>
  <si>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</si>
  <si>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</si>
  <si>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</si>
  <si>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</si>
  <si>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</si>
  <si>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</si>
  <si>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</si>
  <si>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</si>
  <si>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</si>
  <si>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</si>
  <si>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</si>
  <si>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</si>
  <si>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</si>
  <si>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</si>
  <si>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</si>
  <si>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</si>
  <si>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</si>
  <si>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</si>
  <si>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</si>
  <si>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</si>
  <si>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</si>
  <si>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</si>
  <si>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</si>
  <si>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</si>
  <si>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</si>
  <si>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</si>
  <si>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</si>
  <si>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</si>
  <si>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</si>
  <si>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</si>
  <si>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</si>
  <si>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</si>
  <si>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</si>
  <si>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</si>
  <si>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</si>
  <si>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</si>
  <si>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</si>
  <si>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</si>
  <si>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</si>
  <si>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</si>
  <si>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</si>
  <si>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</si>
  <si>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</si>
  <si>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</si>
  <si>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</si>
  <si>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</si>
  <si>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</si>
  <si>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</si>
  <si>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</si>
  <si>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</si>
  <si>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</si>
  <si>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</si>
  <si>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</si>
  <si>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</si>
  <si>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</si>
  <si>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</si>
  <si>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</si>
  <si>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</si>
  <si>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</si>
  <si>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</si>
  <si>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</si>
  <si>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</si>
  <si>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</si>
  <si>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</si>
  <si>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</si>
  <si>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</si>
  <si>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</si>
  <si>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</si>
  <si>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</si>
  <si>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</si>
  <si>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</si>
  <si>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</si>
  <si>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</si>
  <si>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</si>
  <si>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</si>
  <si>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</si>
  <si>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</si>
  <si>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</si>
  <si>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</si>
  <si>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</si>
  <si>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</si>
  <si>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</si>
  <si>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</si>
  <si>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</si>
  <si>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</si>
  <si>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</si>
  <si>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</si>
  <si>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</si>
  <si>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</si>
  <si>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</si>
  <si>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</si>
  <si>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</si>
  <si>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</si>
  <si>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</si>
  <si>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</si>
  <si>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</si>
  <si>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</si>
  <si>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</si>
  <si>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</si>
  <si>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</si>
  <si>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</si>
  <si>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</si>
  <si>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</si>
  <si>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</si>
  <si>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</si>
  <si>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</si>
  <si>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</si>
  <si>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</si>
  <si>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</si>
  <si>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</si>
  <si>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</si>
  <si>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</si>
  <si>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</si>
  <si>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</si>
  <si>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</si>
  <si>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</si>
  <si>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</si>
  <si>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</si>
  <si>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</si>
  <si>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</si>
  <si>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</si>
  <si>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</si>
  <si>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</si>
  <si>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</si>
  <si>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</si>
  <si>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</si>
  <si>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</si>
  <si>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</si>
  <si>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</si>
  <si>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</si>
  <si>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</si>
  <si>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</si>
  <si>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</si>
  <si>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</si>
  <si>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</si>
  <si>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</si>
  <si>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</si>
  <si>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</si>
  <si>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</si>
  <si>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</si>
  <si>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</si>
  <si>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</si>
  <si>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</si>
  <si>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</si>
  <si>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</si>
  <si>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</si>
  <si>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</si>
  <si>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</si>
  <si>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</si>
  <si>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</si>
  <si>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</si>
  <si>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</si>
  <si>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</si>
  <si>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</si>
  <si>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</si>
  <si>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</si>
  <si>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</si>
  <si>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</si>
  <si>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</si>
  <si>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</si>
  <si>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</si>
  <si>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</si>
  <si>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</si>
  <si>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</si>
  <si>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</si>
  <si>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</si>
  <si>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</si>
  <si>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</si>
  <si>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</si>
  <si>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</si>
  <si>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</si>
  <si>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</si>
  <si>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</si>
  <si>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</si>
  <si>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</si>
  <si>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</si>
  <si>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</si>
  <si>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</si>
  <si>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</si>
  <si>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</si>
  <si>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</si>
  <si>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</si>
  <si>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</si>
  <si>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</si>
  <si>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</si>
  <si>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</si>
  <si>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</si>
  <si>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</si>
  <si>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</si>
  <si>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</si>
  <si>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</si>
  <si>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</si>
  <si>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</si>
  <si>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</si>
  <si>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</si>
  <si>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</si>
  <si>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</si>
  <si>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</si>
  <si>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</si>
  <si>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</si>
  <si>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</si>
  <si>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</si>
  <si>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</si>
  <si>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</si>
  <si>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</si>
  <si>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</si>
  <si>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</si>
  <si>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</si>
  <si>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</si>
  <si>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</si>
  <si>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</si>
  <si>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</si>
  <si>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</si>
  <si>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</si>
  <si>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</si>
  <si>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</si>
  <si>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</si>
  <si>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</si>
  <si>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</si>
  <si>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</si>
  <si>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</si>
  <si>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</si>
  <si>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</si>
  <si>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</si>
  <si>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</si>
  <si>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</si>
  <si>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</si>
  <si>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</si>
  <si>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</si>
  <si>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</si>
  <si>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</si>
  <si>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</si>
  <si>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</si>
  <si>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</si>
  <si>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</si>
  <si>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</si>
  <si>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</si>
  <si>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</si>
  <si>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</si>
  <si>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</si>
  <si>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</si>
  <si>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</si>
  <si>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</si>
  <si>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</si>
  <si>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</si>
  <si>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</si>
  <si>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</si>
  <si>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</si>
  <si>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</si>
  <si>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</si>
  <si>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</si>
  <si>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</si>
  <si>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</si>
  <si>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</si>
  <si>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</si>
  <si>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</si>
  <si>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</si>
  <si>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</si>
  <si>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</si>
  <si>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</si>
  <si>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</si>
  <si>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</si>
  <si>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</si>
  <si>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</si>
  <si>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</si>
  <si>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</si>
  <si>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</si>
  <si>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</si>
  <si>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</si>
  <si>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</si>
  <si>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</si>
  <si>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</si>
  <si>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</si>
  <si>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</si>
  <si>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</si>
  <si>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</si>
  <si>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</si>
  <si>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</si>
  <si>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</si>
  <si>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</si>
  <si>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</si>
  <si>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</si>
  <si>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</si>
  <si>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</si>
  <si>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</si>
  <si>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</si>
  <si>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</si>
  <si>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</si>
  <si>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</si>
  <si>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</si>
  <si>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</si>
  <si>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</si>
  <si>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</si>
  <si>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</si>
  <si>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</si>
  <si>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</si>
  <si>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</si>
  <si>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</si>
  <si>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</si>
  <si>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</si>
  <si>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</si>
  <si>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</si>
  <si>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</si>
  <si>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</si>
  <si>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</si>
  <si>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</si>
  <si>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</si>
  <si>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</si>
  <si>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</si>
  <si>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</si>
  <si>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</si>
  <si>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</si>
  <si>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</si>
  <si>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</si>
  <si>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</si>
  <si>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</si>
  <si>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</si>
  <si>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</si>
  <si>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</si>
  <si>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</si>
  <si>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</si>
  <si>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</si>
  <si>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</si>
  <si>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</si>
  <si>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</si>
  <si>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</si>
  <si>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</si>
  <si>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</si>
  <si>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</si>
  <si>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</si>
  <si>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</si>
  <si>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</si>
  <si>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</si>
  <si>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</si>
  <si>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</si>
  <si>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</si>
  <si>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</si>
  <si>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</si>
  <si>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</si>
  <si>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</si>
  <si>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</si>
  <si>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</si>
  <si>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</si>
  <si>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</si>
  <si>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</si>
  <si>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</si>
  <si>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</si>
  <si>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</si>
  <si>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</si>
  <si>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</si>
  <si>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</si>
  <si>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</si>
  <si>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</si>
  <si>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</si>
  <si>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</si>
  <si>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</si>
  <si>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</si>
  <si>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</si>
  <si>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</si>
  <si>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</si>
  <si>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</si>
  <si>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</si>
  <si>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</si>
  <si>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</si>
  <si>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</si>
  <si>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</si>
  <si>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</si>
  <si>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</si>
  <si>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</si>
  <si>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</si>
  <si>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</si>
  <si>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</si>
  <si>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</si>
  <si>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</si>
  <si>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</si>
  <si>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</si>
  <si>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</si>
  <si>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</si>
  <si>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</si>
  <si>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</si>
  <si>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</si>
  <si>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</si>
  <si>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</si>
  <si>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</si>
  <si>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</si>
  <si>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</si>
  <si>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</si>
  <si>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</si>
  <si>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</si>
  <si>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</si>
  <si>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</si>
  <si>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</si>
  <si>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</si>
  <si>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</si>
  <si>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</si>
  <si>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</si>
  <si>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</si>
  <si>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</si>
  <si>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</si>
  <si>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</si>
  <si>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</si>
  <si>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</si>
  <si>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</si>
  <si>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</si>
  <si>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</si>
  <si>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</si>
  <si>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</si>
  <si>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</si>
  <si>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</si>
  <si>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</si>
  <si>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</si>
  <si>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</si>
  <si>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</si>
  <si>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</si>
  <si>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</si>
  <si>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</si>
  <si>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</si>
  <si>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</si>
  <si>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</si>
  <si>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</si>
  <si>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</si>
  <si>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</si>
  <si>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</si>
  <si>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</si>
  <si>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</si>
  <si>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</si>
  <si>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</si>
  <si>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</si>
  <si>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</si>
  <si>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</si>
  <si>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</si>
  <si>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</si>
  <si>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</si>
  <si>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</si>
  <si>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</si>
  <si>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</si>
  <si>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</si>
  <si>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</si>
  <si>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</si>
  <si>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</si>
  <si>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</si>
  <si>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</si>
  <si>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</si>
  <si>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</si>
  <si>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</si>
  <si>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</si>
  <si>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</si>
  <si>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</si>
  <si>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</si>
  <si>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</si>
  <si>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</si>
  <si>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</si>
  <si>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</si>
  <si>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</si>
  <si>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</si>
  <si>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</si>
  <si>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</si>
  <si>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</si>
  <si>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</si>
  <si>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</si>
  <si>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</si>
  <si>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</si>
  <si>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</si>
  <si>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</si>
  <si>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</si>
  <si>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</si>
  <si>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</si>
  <si>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</si>
  <si>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</si>
  <si>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</si>
  <si>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</si>
  <si>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</si>
  <si>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</si>
  <si>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</si>
  <si>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</si>
  <si>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</si>
  <si>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</si>
  <si>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</si>
  <si>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</si>
  <si>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</si>
  <si>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</si>
  <si>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</si>
  <si>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</si>
  <si>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</si>
  <si>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</si>
  <si>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</si>
  <si>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</si>
  <si>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</si>
  <si>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</si>
  <si>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</si>
  <si>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</si>
  <si>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</si>
  <si>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</si>
  <si>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</si>
  <si>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</si>
  <si>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</si>
  <si>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</si>
  <si>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</si>
  <si>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</si>
  <si>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</si>
  <si>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</si>
  <si>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</si>
  <si>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</si>
  <si>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</si>
  <si>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</si>
  <si>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</si>
  <si>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</si>
  <si>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</si>
  <si>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</si>
  <si>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</si>
  <si>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</si>
  <si>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</si>
  <si>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</si>
  <si>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</si>
  <si>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</si>
  <si>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</si>
  <si>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</si>
  <si>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</si>
  <si>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</si>
  <si>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</si>
  <si>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</si>
  <si>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</si>
  <si>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</si>
  <si>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</si>
  <si>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</si>
  <si>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</si>
  <si>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</si>
  <si>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</si>
  <si>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</si>
  <si>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</si>
  <si>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</si>
  <si>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</si>
  <si>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</si>
  <si>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</si>
  <si>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</si>
  <si>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</si>
  <si>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</si>
  <si>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</si>
  <si>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</si>
  <si>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</si>
  <si>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</si>
  <si>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</si>
  <si>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</si>
  <si>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</si>
  <si>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</si>
  <si>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</si>
  <si>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</si>
  <si>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</si>
  <si>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</si>
  <si>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</si>
  <si>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</si>
  <si>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</si>
  <si>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</si>
  <si>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</si>
  <si>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</si>
  <si>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</si>
  <si>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</si>
  <si>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</si>
  <si>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</si>
  <si>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</si>
  <si>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</si>
  <si>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</si>
  <si>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</si>
  <si>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</si>
  <si>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</si>
  <si>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</si>
  <si>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</si>
  <si>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</si>
  <si>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</si>
  <si>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</si>
  <si>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</si>
  <si>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</si>
  <si>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</si>
  <si>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</si>
  <si>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</si>
  <si>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</si>
  <si>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</si>
  <si>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</si>
  <si>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</si>
  <si>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</si>
  <si>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</si>
  <si>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</si>
  <si>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</si>
  <si>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</si>
  <si>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</si>
  <si>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</si>
  <si>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</si>
  <si>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</si>
  <si>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</si>
  <si>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</si>
  <si>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</si>
  <si>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</si>
  <si>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</si>
  <si>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</si>
  <si>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</si>
  <si>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</si>
  <si>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</si>
  <si>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</si>
  <si>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</si>
  <si>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</si>
  <si>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</si>
  <si>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</si>
  <si>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</si>
  <si>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</si>
  <si>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</si>
  <si>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</si>
  <si>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</si>
  <si>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</si>
  <si>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</si>
  <si>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</si>
  <si>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</si>
  <si>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</si>
  <si>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</si>
  <si>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</si>
  <si>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</si>
  <si>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</si>
  <si>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</si>
  <si>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</si>
  <si>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</si>
  <si>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</si>
  <si>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</si>
  <si>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</si>
  <si>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</si>
  <si>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</si>
  <si>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</si>
  <si>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</si>
  <si>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</si>
  <si>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</si>
  <si>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</si>
  <si>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</si>
  <si>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</si>
  <si>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</si>
  <si>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</si>
  <si>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</si>
  <si>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</si>
  <si>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</si>
  <si>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</si>
  <si>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</si>
  <si>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</si>
  <si>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</si>
  <si>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</si>
  <si>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</si>
  <si>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</si>
  <si>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</si>
  <si>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</si>
  <si>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</si>
  <si>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</si>
  <si>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</si>
  <si>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</si>
  <si>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</si>
  <si>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</si>
  <si>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</si>
  <si>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</si>
  <si>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</si>
  <si>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</si>
  <si>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</si>
  <si>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</si>
  <si>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</si>
  <si>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</si>
  <si>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</si>
  <si>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</si>
  <si>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</si>
  <si>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</si>
  <si>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</si>
  <si>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</si>
  <si>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</si>
  <si>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</si>
  <si>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</si>
  <si>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</si>
  <si>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</si>
  <si>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</si>
  <si>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</si>
  <si>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</si>
  <si>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</si>
  <si>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</si>
  <si>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</si>
  <si>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</si>
  <si>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</si>
  <si>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</si>
  <si>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</si>
  <si>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</si>
  <si>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</si>
  <si>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</si>
  <si>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</si>
  <si>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</si>
  <si>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</si>
  <si>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</si>
  <si>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</si>
  <si>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</si>
  <si>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</si>
  <si>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</si>
  <si>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</si>
  <si>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</si>
  <si>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</si>
  <si>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</si>
  <si>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</si>
  <si>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</si>
  <si>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</si>
  <si>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</si>
  <si>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</si>
  <si>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</si>
  <si>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</si>
  <si>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</si>
  <si>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</si>
  <si>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</si>
  <si>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</si>
  <si>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</si>
  <si>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</si>
  <si>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</si>
  <si>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</si>
  <si>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</si>
  <si>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</si>
  <si>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</si>
  <si>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</si>
  <si>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</si>
  <si>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</si>
  <si>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</si>
  <si>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</si>
  <si>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</si>
  <si>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</si>
  <si>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</si>
  <si>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</si>
  <si>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</si>
  <si>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</si>
  <si>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</si>
  <si>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</si>
  <si>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</si>
  <si>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</si>
  <si>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</si>
  <si>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</si>
  <si>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</si>
  <si>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</si>
  <si>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</si>
  <si>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</si>
  <si>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</si>
  <si>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</si>
  <si>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</si>
  <si>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</si>
  <si>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</si>
  <si>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</si>
  <si>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</si>
  <si>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</si>
  <si>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</si>
  <si>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</si>
  <si>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</si>
  <si>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</si>
  <si>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</si>
  <si>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</si>
  <si>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</si>
  <si>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</si>
  <si>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</si>
  <si>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</si>
  <si>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</si>
  <si>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</si>
  <si>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</si>
  <si>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</si>
  <si>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</si>
  <si>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</si>
  <si>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</si>
  <si>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</si>
  <si>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</si>
  <si>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</si>
  <si>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</si>
  <si>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</si>
  <si>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</si>
  <si>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</si>
  <si>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</si>
  <si>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</si>
  <si>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</si>
  <si>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</si>
  <si>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</si>
  <si>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</si>
  <si>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</si>
  <si>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</si>
  <si>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</si>
  <si>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</si>
  <si>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</si>
  <si>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</si>
  <si>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</si>
  <si>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</si>
  <si>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</si>
  <si>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</si>
  <si>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</si>
  <si>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</si>
  <si>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</si>
  <si>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</si>
  <si>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</si>
  <si>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</si>
  <si>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</si>
  <si>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</si>
  <si>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</si>
  <si>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</si>
  <si>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</si>
  <si>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</si>
  <si>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</si>
  <si>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</si>
  <si>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</si>
  <si>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</si>
  <si>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</si>
  <si>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</si>
  <si>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</si>
  <si>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</si>
  <si>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</si>
  <si>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</si>
  <si>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</si>
  <si>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</si>
  <si>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</si>
  <si>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</si>
  <si>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</si>
  <si>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</si>
  <si>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</si>
  <si>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</si>
  <si>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</si>
  <si>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</si>
  <si>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</si>
  <si>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</si>
  <si>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</si>
  <si>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</si>
  <si>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</si>
  <si>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</si>
  <si>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</si>
  <si>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</si>
  <si>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</si>
  <si>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</si>
  <si>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</si>
  <si>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</si>
  <si>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</si>
  <si>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</si>
  <si>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</si>
  <si>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</si>
  <si>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</si>
  <si>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</si>
  <si>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</si>
  <si>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</si>
  <si>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</si>
  <si>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</si>
  <si>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</si>
  <si>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</si>
  <si>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</si>
  <si>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</si>
  <si>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</si>
  <si>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</si>
  <si>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</si>
  <si>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</si>
  <si>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</si>
  <si>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</si>
  <si>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</si>
  <si>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</si>
  <si>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</si>
  <si>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</si>
  <si>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</si>
  <si>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</si>
  <si>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</si>
  <si>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</si>
  <si>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</si>
  <si>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</si>
  <si>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</si>
  <si>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</si>
  <si>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</si>
  <si>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</si>
  <si>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</si>
  <si>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</si>
  <si>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</si>
  <si>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</si>
  <si>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</si>
  <si>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</si>
  <si>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</si>
  <si>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</si>
  <si>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</si>
  <si>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</si>
  <si>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</si>
  <si>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</si>
  <si>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</si>
  <si>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</si>
  <si>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</si>
  <si>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</si>
  <si>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</si>
  <si>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</si>
  <si>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</si>
  <si>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</si>
  <si>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</si>
  <si>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</si>
  <si>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</si>
  <si>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</si>
  <si>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</si>
  <si>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</si>
  <si>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</si>
  <si>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</si>
  <si>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</si>
  <si>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</si>
  <si>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</si>
  <si>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</si>
  <si>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</si>
  <si>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</si>
  <si>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</si>
  <si>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</si>
  <si>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</si>
  <si>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</si>
  <si>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</si>
  <si>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</si>
  <si>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</si>
  <si>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</si>
  <si>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</si>
  <si>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</si>
  <si>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</si>
  <si>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</si>
  <si>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</si>
  <si>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</si>
  <si>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</si>
  <si>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</si>
  <si>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</si>
  <si>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</si>
  <si>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</si>
  <si>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</si>
  <si>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</si>
  <si>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</si>
  <si>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</si>
  <si>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</si>
  <si>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</si>
  <si>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</si>
  <si>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</si>
  <si>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</si>
  <si>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</si>
  <si>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</si>
  <si>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</si>
  <si>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</si>
  <si>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</si>
  <si>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</si>
  <si>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</si>
  <si>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</si>
  <si>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</si>
  <si>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</si>
  <si>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</si>
  <si>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</si>
  <si>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</si>
  <si>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</si>
  <si>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</si>
  <si>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</si>
  <si>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</si>
  <si>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</si>
  <si>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</si>
  <si>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</si>
  <si>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</si>
  <si>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</si>
  <si>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</si>
  <si>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</si>
  <si>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</si>
  <si>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</si>
  <si>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</si>
  <si>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</si>
  <si>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</si>
  <si>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</si>
  <si>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</si>
  <si>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</si>
  <si>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</si>
  <si>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</si>
  <si>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</si>
  <si>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</si>
  <si>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</si>
  <si>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</si>
  <si>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</si>
  <si>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</si>
  <si>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</si>
  <si>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</si>
  <si>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</si>
  <si>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</si>
  <si>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</si>
  <si>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</si>
  <si>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</si>
  <si>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</si>
  <si>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</si>
  <si>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</si>
  <si>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</si>
  <si>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</si>
  <si>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</si>
  <si>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</si>
  <si>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</si>
  <si>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</si>
  <si>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</si>
  <si>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</si>
  <si>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</si>
  <si>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</si>
  <si>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</si>
  <si>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</si>
  <si>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</si>
  <si>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</si>
  <si>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</si>
  <si>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</si>
  <si>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</si>
  <si>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</si>
  <si>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</si>
  <si>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</si>
  <si>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</si>
  <si>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</si>
  <si>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</si>
  <si>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</si>
  <si>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</si>
  <si>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</si>
  <si>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</si>
  <si>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</si>
  <si>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</si>
  <si>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</si>
  <si>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</si>
  <si>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</si>
  <si>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</si>
  <si>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</si>
  <si>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</si>
  <si>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</si>
  <si>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</si>
  <si>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</si>
  <si>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</si>
  <si>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</si>
  <si>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</si>
  <si>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</si>
  <si>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</si>
  <si>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</si>
  <si>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</si>
  <si>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</si>
  <si>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</si>
  <si>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</si>
  <si>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</si>
  <si>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</si>
  <si>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</si>
  <si>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</si>
  <si>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</si>
  <si>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</si>
  <si>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</si>
  <si>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</si>
  <si>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</si>
  <si>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</si>
  <si>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</si>
  <si>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</si>
  <si>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</si>
  <si>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</si>
  <si>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</si>
  <si>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</si>
  <si>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</si>
  <si>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</si>
  <si>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</si>
  <si>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</si>
  <si>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</si>
  <si>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</si>
  <si>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</si>
  <si>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</si>
  <si>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</si>
  <si>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</si>
  <si>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</si>
  <si>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</si>
  <si>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</si>
  <si>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</si>
  <si>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</si>
  <si>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</si>
  <si>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</si>
  <si>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</si>
  <si>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</si>
  <si>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</si>
  <si>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</si>
  <si>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</si>
  <si>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</si>
  <si>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</si>
  <si>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</si>
  <si>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</si>
  <si>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</si>
  <si>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</si>
  <si>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</si>
  <si>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</si>
  <si>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</si>
  <si>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</si>
  <si>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</si>
  <si>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</si>
  <si>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</si>
  <si>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</si>
  <si>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</si>
  <si>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</si>
  <si>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</si>
  <si>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</si>
  <si>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</si>
  <si>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</si>
  <si>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</si>
  <si>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</si>
  <si>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</si>
  <si>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</si>
  <si>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</si>
  <si>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</si>
  <si>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</si>
  <si>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</si>
  <si>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</si>
  <si>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</si>
  <si>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</si>
  <si>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</si>
  <si>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</si>
  <si>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</si>
  <si>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</si>
  <si>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</si>
  <si>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</si>
  <si>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</si>
  <si>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</si>
  <si>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</si>
  <si>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</si>
  <si>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</si>
  <si>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</si>
  <si>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</si>
  <si>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</si>
  <si>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</si>
  <si>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</si>
  <si>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</si>
  <si>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</si>
  <si>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</si>
  <si>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</si>
  <si>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</si>
  <si>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</si>
  <si>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</si>
  <si>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</si>
  <si>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</si>
  <si>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</si>
  <si>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</si>
  <si>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</si>
  <si>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</si>
  <si>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</si>
  <si>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</si>
  <si>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</si>
  <si>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</si>
  <si>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</si>
  <si>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</si>
  <si>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</si>
  <si>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</si>
  <si>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</si>
  <si>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</si>
  <si>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</si>
  <si>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</si>
  <si>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</si>
  <si>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</si>
  <si>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</si>
  <si>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</si>
  <si>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</si>
  <si>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</si>
  <si>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</si>
  <si>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</si>
  <si>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</si>
  <si>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</si>
  <si>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</si>
  <si>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</si>
  <si>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</si>
  <si>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</si>
  <si>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</si>
  <si>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</si>
  <si>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</si>
  <si>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</si>
  <si>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</si>
  <si>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</si>
  <si>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</si>
  <si>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</si>
  <si>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</si>
  <si>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</si>
  <si>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</si>
  <si>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</si>
  <si>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</si>
  <si>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</si>
  <si>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</si>
  <si>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</si>
  <si>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</si>
  <si>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</si>
  <si>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</si>
  <si>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</si>
  <si>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</si>
  <si>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</si>
  <si>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</si>
  <si>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</si>
  <si>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</si>
  <si>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</si>
  <si>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</si>
  <si>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</si>
  <si>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</si>
  <si>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</si>
  <si>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</si>
  <si>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</si>
  <si>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</si>
  <si>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</si>
  <si>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</si>
  <si>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</si>
  <si>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</si>
  <si>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</si>
  <si>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</si>
  <si>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</si>
  <si>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</si>
  <si>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</si>
  <si>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</si>
  <si>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</si>
  <si>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</si>
  <si>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</si>
  <si>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</si>
  <si>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</si>
  <si>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</si>
  <si>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</si>
  <si>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</si>
  <si>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</si>
  <si>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</si>
  <si>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</si>
  <si>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</si>
  <si>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</si>
  <si>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</si>
  <si>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</si>
  <si>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</si>
  <si>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</si>
  <si>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</si>
  <si>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</si>
  <si>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</si>
  <si>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</si>
  <si>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</si>
  <si>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</si>
  <si>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</si>
  <si>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</si>
  <si>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</si>
  <si>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</si>
  <si>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</si>
  <si>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</si>
  <si>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</si>
  <si>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</si>
  <si>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</si>
  <si>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</si>
  <si>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</si>
  <si>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</si>
  <si>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</si>
  <si>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</si>
  <si>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</si>
  <si>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</si>
  <si>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</si>
  <si>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</si>
  <si>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</si>
  <si>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</si>
  <si>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</si>
  <si>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</si>
  <si>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</si>
  <si>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</si>
  <si>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</si>
  <si>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</si>
  <si>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</si>
  <si>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</si>
  <si>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</si>
  <si>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</si>
  <si>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</si>
  <si>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</si>
  <si>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</si>
  <si>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</si>
  <si>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</si>
  <si>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</si>
  <si>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</si>
  <si>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</si>
  <si>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</si>
  <si>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</si>
  <si>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</si>
  <si>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</si>
  <si>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</si>
  <si>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</si>
  <si>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</si>
  <si>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</si>
  <si>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</si>
  <si>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</si>
  <si>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</si>
  <si>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</si>
  <si>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</si>
  <si>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</si>
  <si>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</si>
  <si>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</si>
  <si>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</si>
  <si>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</si>
  <si>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</si>
  <si>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</si>
  <si>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</si>
  <si>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</si>
  <si>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</si>
  <si>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</si>
  <si>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</si>
  <si>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</si>
  <si>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</si>
  <si>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</si>
  <si>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</si>
  <si>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</si>
  <si>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</si>
  <si>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</si>
  <si>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</si>
  <si>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</si>
  <si>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</si>
  <si>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</si>
  <si>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</si>
  <si>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</si>
  <si>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</si>
  <si>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</si>
  <si>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</si>
  <si>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</si>
  <si>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</si>
  <si>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</si>
  <si>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</si>
  <si>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</si>
  <si>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</si>
  <si>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</si>
  <si>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</si>
  <si>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</si>
  <si>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</si>
  <si>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</si>
  <si>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</si>
  <si>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</si>
  <si>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</si>
  <si>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</si>
  <si>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</si>
  <si>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</si>
  <si>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</si>
  <si>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</si>
  <si>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</si>
  <si>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</si>
  <si>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</si>
  <si>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</si>
  <si>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</si>
  <si>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</si>
  <si>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</si>
  <si>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</si>
  <si>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</si>
  <si>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</si>
  <si>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</si>
  <si>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</si>
  <si>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</si>
  <si>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</si>
  <si>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</si>
  <si>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</si>
  <si>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</si>
  <si>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</si>
  <si>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</si>
  <si>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</si>
  <si>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</si>
  <si>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</si>
  <si>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</si>
  <si>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</si>
  <si>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</si>
  <si>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</si>
  <si>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</si>
  <si>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</si>
  <si>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</si>
  <si>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</si>
  <si>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</si>
  <si>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</si>
  <si>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</si>
  <si>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</si>
  <si>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</si>
  <si>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</si>
  <si>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</si>
  <si>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</si>
  <si>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</si>
  <si>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</si>
  <si>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</si>
  <si>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</si>
  <si>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</si>
  <si>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</si>
  <si>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</si>
  <si>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</si>
  <si>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</si>
  <si>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</si>
  <si>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</si>
  <si>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</si>
  <si>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</si>
  <si>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</si>
  <si>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</si>
  <si>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</si>
  <si>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</si>
  <si>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</si>
  <si>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</si>
  <si>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</si>
  <si>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</si>
  <si>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</si>
  <si>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</si>
  <si>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</si>
  <si>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</si>
  <si>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</si>
  <si>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</si>
  <si>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</si>
  <si>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</si>
  <si>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</si>
  <si>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</si>
  <si>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</si>
  <si>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</si>
  <si>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</si>
  <si>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</si>
  <si>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</si>
  <si>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</si>
  <si>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</si>
  <si>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</si>
  <si>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</si>
  <si>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</si>
  <si>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</si>
  <si>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</si>
  <si>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</si>
  <si>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</si>
  <si>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</si>
  <si>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</si>
  <si>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</si>
  <si>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</si>
  <si>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</si>
  <si>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</si>
  <si>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</si>
  <si>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</si>
  <si>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</si>
  <si>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</si>
  <si>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</si>
  <si>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</si>
  <si>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</si>
  <si>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</si>
  <si>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</si>
  <si>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</si>
  <si>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</si>
  <si>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</si>
  <si>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</si>
  <si>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</si>
  <si>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</si>
  <si>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</si>
  <si>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</si>
  <si>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</si>
  <si>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</si>
  <si>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</si>
  <si>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</si>
  <si>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</si>
  <si>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</si>
  <si>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</si>
  <si>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</si>
  <si>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</si>
  <si>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</si>
  <si>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</si>
  <si>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</si>
  <si>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</si>
  <si>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</si>
  <si>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</si>
  <si>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</si>
  <si>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</si>
  <si>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</si>
  <si>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</si>
  <si>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</si>
  <si>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</si>
  <si>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</si>
  <si>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</si>
  <si>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</si>
  <si>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</si>
  <si>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</si>
  <si>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</si>
  <si>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</si>
  <si>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</si>
  <si>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</si>
  <si>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</si>
  <si>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</si>
  <si>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</si>
  <si>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</si>
  <si>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</si>
  <si>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</si>
  <si>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</si>
  <si>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</si>
  <si>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</si>
  <si>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</si>
  <si>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</si>
  <si>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</si>
  <si>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</si>
  <si>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</si>
  <si>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</si>
  <si>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</si>
  <si>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</si>
  <si>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</si>
  <si>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</si>
  <si>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</si>
  <si>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</si>
  <si>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</si>
  <si>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</si>
  <si>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</si>
  <si>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</si>
  <si>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</si>
  <si>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</si>
  <si>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</si>
  <si>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</si>
  <si>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</si>
  <si>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</si>
  <si>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</si>
  <si>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</si>
  <si>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</si>
  <si>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</si>
  <si>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</si>
  <si>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</si>
  <si>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</si>
  <si>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</si>
  <si>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</si>
  <si>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</si>
  <si>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</si>
  <si>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</si>
  <si>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</si>
  <si>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</si>
  <si>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</si>
  <si>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</si>
  <si>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</si>
  <si>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</si>
  <si>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</si>
  <si>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</si>
  <si>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</si>
  <si>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</si>
  <si>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</si>
  <si>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</si>
  <si>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</si>
  <si>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</si>
  <si>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</si>
  <si>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</si>
  <si>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</si>
  <si>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</si>
  <si>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</si>
  <si>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</si>
  <si>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</si>
  <si>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</si>
  <si>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</si>
  <si>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</si>
  <si>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</si>
  <si>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</si>
  <si>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</si>
  <si>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</si>
  <si>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</si>
  <si>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</si>
  <si>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</si>
  <si>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</si>
  <si>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</si>
  <si>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</si>
  <si>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</si>
  <si>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</si>
  <si>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</si>
  <si>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</si>
  <si>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</si>
  <si>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</si>
  <si>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</si>
  <si>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</si>
  <si>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</si>
  <si>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</si>
  <si>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</si>
  <si>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</si>
  <si>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</si>
  <si>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</si>
  <si>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</si>
  <si>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</si>
  <si>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</si>
  <si>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</si>
  <si>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</si>
  <si>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</si>
  <si>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</si>
  <si>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</si>
  <si>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</si>
  <si>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</si>
  <si>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</si>
  <si>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</si>
  <si>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</si>
  <si>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</si>
  <si>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</si>
  <si>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</si>
  <si>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</si>
  <si>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</si>
  <si>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</si>
  <si>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</si>
  <si>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</si>
  <si>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</si>
  <si>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</si>
  <si>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</si>
  <si>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</si>
  <si>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</si>
  <si>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</si>
  <si>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</si>
  <si>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</si>
  <si>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</si>
  <si>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</si>
  <si>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</si>
  <si>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</si>
  <si>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</si>
  <si>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</si>
  <si>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</si>
  <si>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</si>
  <si>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</si>
  <si>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</si>
  <si>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</si>
  <si>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</si>
  <si>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</si>
  <si>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</si>
  <si>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</si>
  <si>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</si>
  <si>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</si>
  <si>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</si>
  <si>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</si>
  <si>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</si>
  <si>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</si>
  <si>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</si>
  <si>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</si>
  <si>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</si>
  <si>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</si>
  <si>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</si>
  <si>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</si>
  <si>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</si>
  <si>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</si>
  <si>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</si>
  <si>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</si>
  <si>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</si>
  <si>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</si>
  <si>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</si>
  <si>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</si>
  <si>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</si>
  <si>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</si>
  <si>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</si>
  <si>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</si>
  <si>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</si>
  <si>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</si>
  <si>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</si>
  <si>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</si>
  <si>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</si>
  <si>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</si>
  <si>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</si>
  <si>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</si>
  <si>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</si>
  <si>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</si>
  <si>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</si>
  <si>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</si>
  <si>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</si>
  <si>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</si>
  <si>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</si>
  <si>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</si>
  <si>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</si>
  <si>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</si>
  <si>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</si>
  <si>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</si>
  <si>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</si>
  <si>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</si>
  <si>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</si>
  <si>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</si>
  <si>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</si>
  <si>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</si>
  <si>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</si>
  <si>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</si>
  <si>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</si>
  <si>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</si>
  <si>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</si>
  <si>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</si>
  <si>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</si>
  <si>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</si>
  <si>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</si>
  <si>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</si>
  <si>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</si>
  <si>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</si>
  <si>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</si>
  <si>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</si>
  <si>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</si>
  <si>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</si>
  <si>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</si>
  <si>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</si>
  <si>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</si>
  <si>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</si>
  <si>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</si>
  <si>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</si>
  <si>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</si>
  <si>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</si>
  <si>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</si>
  <si>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</si>
  <si>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</si>
  <si>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</si>
  <si>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</si>
  <si>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</si>
  <si>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</si>
  <si>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</si>
  <si>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</si>
  <si>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</si>
  <si>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</si>
  <si>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</si>
  <si>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</si>
  <si>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</si>
  <si>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</si>
  <si>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</si>
  <si>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</si>
  <si>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</si>
  <si>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</si>
  <si>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</si>
  <si>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</si>
  <si>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</si>
  <si>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</si>
  <si>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</si>
  <si>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</si>
  <si>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</si>
  <si>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</si>
  <si>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</si>
  <si>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</si>
  <si>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</si>
  <si>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</si>
  <si>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</si>
  <si>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</si>
  <si>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</si>
  <si>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</si>
  <si>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</si>
  <si>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</si>
  <si>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</si>
  <si>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</si>
  <si>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</si>
  <si>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</si>
  <si>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</si>
  <si>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</si>
  <si>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</si>
  <si>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</si>
  <si>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</si>
  <si>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</si>
  <si>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</si>
  <si>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</si>
  <si>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</si>
  <si>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</si>
  <si>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</si>
  <si>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</si>
  <si>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</si>
  <si>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</si>
  <si>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</si>
  <si>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</si>
  <si>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</si>
  <si>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</si>
  <si>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</si>
  <si>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</si>
  <si>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</si>
  <si>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</si>
  <si>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</si>
  <si>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</si>
  <si>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</si>
  <si>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</si>
  <si>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</si>
  <si>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</si>
  <si>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</si>
  <si>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</si>
  <si>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</si>
  <si>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</si>
  <si>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</si>
  <si>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</si>
  <si>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</si>
  <si>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</si>
  <si>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</si>
  <si>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</si>
  <si>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</si>
  <si>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</si>
  <si>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</si>
  <si>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</si>
  <si>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</si>
  <si>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</si>
  <si>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</si>
  <si>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</si>
  <si>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</si>
  <si>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</si>
  <si>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</si>
  <si>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</si>
  <si>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</si>
  <si>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</si>
  <si>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</si>
  <si>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</si>
  <si>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</si>
  <si>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</si>
  <si>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</si>
  <si>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</si>
  <si>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</si>
  <si>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</si>
  <si>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</si>
  <si>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</si>
  <si>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</si>
  <si>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</si>
  <si>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</si>
  <si>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</si>
  <si>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</si>
  <si>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</si>
  <si>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</si>
  <si>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</si>
  <si>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</si>
  <si>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</si>
  <si>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</si>
  <si>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</si>
  <si>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</si>
  <si>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</si>
  <si>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</si>
  <si>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</si>
  <si>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</si>
  <si>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</si>
  <si>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</si>
  <si>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</si>
  <si>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</si>
  <si>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</si>
  <si>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</si>
  <si>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</si>
  <si>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</si>
  <si>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</si>
  <si>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</si>
  <si>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</si>
  <si>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</si>
  <si>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</si>
  <si>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</si>
  <si>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</si>
  <si>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</si>
  <si>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</si>
  <si>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</si>
  <si>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</si>
  <si>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</si>
  <si>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</si>
  <si>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</si>
  <si>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</si>
  <si>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</si>
  <si>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</si>
  <si>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</si>
  <si>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</si>
  <si>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</si>
  <si>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</si>
  <si>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</si>
  <si>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</si>
  <si>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</si>
  <si>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</si>
  <si>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</si>
  <si>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</si>
  <si>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</si>
  <si>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</si>
  <si>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</si>
  <si>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</si>
  <si>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</si>
  <si>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</si>
  <si>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</si>
  <si>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</si>
  <si>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</si>
  <si>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</si>
  <si>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</si>
  <si>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</si>
  <si>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</si>
  <si>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</si>
  <si>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</si>
  <si>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</si>
  <si>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</si>
  <si>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</si>
  <si>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</si>
  <si>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</si>
  <si>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</si>
  <si>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</si>
  <si>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</si>
  <si>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</si>
  <si>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</si>
  <si>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</si>
  <si>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</si>
  <si>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</si>
  <si>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</si>
  <si>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</si>
  <si>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</si>
  <si>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</si>
  <si>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</si>
  <si>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</si>
  <si>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</si>
  <si>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</si>
  <si>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</si>
  <si>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</si>
  <si>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</si>
  <si>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</si>
  <si>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</si>
  <si>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</si>
  <si>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</si>
  <si>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</si>
  <si>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</si>
  <si>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</si>
  <si>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</si>
  <si>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</si>
  <si>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</si>
  <si>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</si>
  <si>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</si>
  <si>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</si>
  <si>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</si>
  <si>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</si>
  <si>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</si>
  <si>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</si>
  <si>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</si>
  <si>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</si>
  <si>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</si>
  <si>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</si>
  <si>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</si>
  <si>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</si>
  <si>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</si>
  <si>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</si>
  <si>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</si>
  <si>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</si>
  <si>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</si>
  <si>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</si>
  <si>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</si>
  <si>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</si>
  <si>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</si>
  <si>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</si>
  <si>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</si>
  <si>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</si>
  <si>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</si>
  <si>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</si>
  <si>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</si>
  <si>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</si>
  <si>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</si>
  <si>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</si>
  <si>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</si>
  <si>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</si>
  <si>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</si>
  <si>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</si>
  <si>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</si>
  <si>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</si>
  <si>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</si>
  <si>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</si>
  <si>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</si>
  <si>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</si>
  <si>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</si>
  <si>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</si>
  <si>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</si>
  <si>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</si>
  <si>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</si>
  <si>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</si>
  <si>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</si>
  <si>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</si>
  <si>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</si>
  <si>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</si>
  <si>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</si>
  <si>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</si>
  <si>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</si>
  <si>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</si>
  <si>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</si>
  <si>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</si>
  <si>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</si>
  <si>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</si>
  <si>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</si>
  <si>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</si>
  <si>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</si>
  <si>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</si>
  <si>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</si>
  <si>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</si>
  <si>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</si>
  <si>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</si>
  <si>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</si>
  <si>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</si>
  <si>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</si>
  <si>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</si>
  <si>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</si>
  <si>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</si>
  <si>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</si>
  <si>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</si>
  <si>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</si>
  <si>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</si>
  <si>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</si>
  <si>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</si>
  <si>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</si>
  <si>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</si>
  <si>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</si>
  <si>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</si>
  <si>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</si>
  <si>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</si>
  <si>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</si>
  <si>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</si>
  <si>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</si>
  <si>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</si>
  <si>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</si>
  <si>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</si>
  <si>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</si>
  <si>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</si>
  <si>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</si>
  <si>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</si>
  <si>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</si>
  <si>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</si>
  <si>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</si>
  <si>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</si>
  <si>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</si>
  <si>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</si>
  <si>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</si>
  <si>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</si>
  <si>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</si>
  <si>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</si>
  <si>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</si>
  <si>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</si>
  <si>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</si>
  <si>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</si>
  <si>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</si>
  <si>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</si>
  <si>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</si>
  <si>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</si>
  <si>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</si>
  <si>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</si>
  <si>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</si>
  <si>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</si>
  <si>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</si>
  <si>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</si>
  <si>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</si>
  <si>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</si>
  <si>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</si>
  <si>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</si>
  <si>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</si>
  <si>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</si>
  <si>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</si>
  <si>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</si>
  <si>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</si>
  <si>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</si>
  <si>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</si>
  <si>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</si>
  <si>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</si>
  <si>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</si>
  <si>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</si>
  <si>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</si>
  <si>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</si>
  <si>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</si>
  <si>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</si>
  <si>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</si>
  <si>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</si>
  <si>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</si>
  <si>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</si>
  <si>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</si>
  <si>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</si>
  <si>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</si>
  <si>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</si>
  <si>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</si>
  <si>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</si>
  <si>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</si>
  <si>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</si>
  <si>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</si>
  <si>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</si>
  <si>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</si>
  <si>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</si>
  <si>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</si>
  <si>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</si>
  <si>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</si>
  <si>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</si>
  <si>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</si>
  <si>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</si>
  <si>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</si>
  <si>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</si>
  <si>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</si>
  <si>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</si>
  <si>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</si>
  <si>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</si>
  <si>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</si>
  <si>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</si>
  <si>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</si>
  <si>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</si>
  <si>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</si>
  <si>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</si>
  <si>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</si>
  <si>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</si>
  <si>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</si>
  <si>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</si>
  <si>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</si>
  <si>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</si>
  <si>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</si>
  <si>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</si>
  <si>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</si>
  <si>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</si>
  <si>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</si>
  <si>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</si>
  <si>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</si>
  <si>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</si>
  <si>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</si>
  <si>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</si>
  <si>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</si>
  <si>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</si>
  <si>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</si>
  <si>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</si>
  <si>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</si>
  <si>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</si>
  <si>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</si>
  <si>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</si>
  <si>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</si>
  <si>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</si>
  <si>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</si>
  <si>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</si>
  <si>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</si>
  <si>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</si>
  <si>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</si>
  <si>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</si>
  <si>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</si>
  <si>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</si>
  <si>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</si>
  <si>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</si>
  <si>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</si>
  <si>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</si>
  <si>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</si>
  <si>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</si>
  <si>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</si>
  <si>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</si>
  <si>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</si>
  <si>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</si>
  <si>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</si>
  <si>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</si>
  <si>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</si>
  <si>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</si>
  <si>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</si>
  <si>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</si>
  <si>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</si>
  <si>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</si>
  <si>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</si>
  <si>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</si>
  <si>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</si>
  <si>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</si>
  <si>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</si>
  <si>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</si>
  <si>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</si>
  <si>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</si>
  <si>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</si>
  <si>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</si>
  <si>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</si>
  <si>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</si>
  <si>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</si>
  <si>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</si>
  <si>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</si>
  <si>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</si>
  <si>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</si>
  <si>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</si>
  <si>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</si>
  <si>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</si>
  <si>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</si>
  <si>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</si>
  <si>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</si>
  <si>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</si>
  <si>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</si>
  <si>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</si>
  <si>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</si>
  <si>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</si>
  <si>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</si>
  <si>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</si>
  <si>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</si>
  <si>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</si>
  <si>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</si>
  <si>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</si>
  <si>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</si>
  <si>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</si>
  <si>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</si>
  <si>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</si>
  <si>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</si>
  <si>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</si>
  <si>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</si>
  <si>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</si>
  <si>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</si>
  <si>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</si>
  <si>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</si>
  <si>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</si>
  <si>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</si>
  <si>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</si>
  <si>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</si>
  <si>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</si>
  <si>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</si>
  <si>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</si>
  <si>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</si>
  <si>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</si>
  <si>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</si>
  <si>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</si>
  <si>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</si>
  <si>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</si>
  <si>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</si>
  <si>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</si>
  <si>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</si>
  <si>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</si>
  <si>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</si>
  <si>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</si>
  <si>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</si>
  <si>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</si>
  <si>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</si>
  <si>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</si>
  <si>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</si>
  <si>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</si>
  <si>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</si>
  <si>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</si>
  <si>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</si>
  <si>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</si>
  <si>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</si>
  <si>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</si>
  <si>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</si>
  <si>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</si>
  <si>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</si>
  <si>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</si>
  <si>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</si>
  <si>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</si>
  <si>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</si>
  <si>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</si>
  <si>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</si>
  <si>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</si>
  <si>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</si>
  <si>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</si>
  <si>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</si>
  <si>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</si>
  <si>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</si>
  <si>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</si>
  <si>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</si>
  <si>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</si>
  <si>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</si>
  <si>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</si>
  <si>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</si>
  <si>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</si>
  <si>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</si>
  <si>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</si>
  <si>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</si>
  <si>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</si>
  <si>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</si>
  <si>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</si>
  <si>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</si>
  <si>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</si>
  <si>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</si>
  <si>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</si>
  <si>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</si>
  <si>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</si>
  <si>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</si>
  <si>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</si>
  <si>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</si>
  <si>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</si>
  <si>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</si>
  <si>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</si>
  <si>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</si>
  <si>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</si>
  <si>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</si>
  <si>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</si>
  <si>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</si>
  <si>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</si>
  <si>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</si>
  <si>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</si>
  <si>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</si>
  <si>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</si>
  <si>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</si>
  <si>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</si>
  <si>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</si>
  <si>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</si>
  <si>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</si>
  <si>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</si>
  <si>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</si>
  <si>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</si>
  <si>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</si>
  <si>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</si>
  <si>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</si>
  <si>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</si>
  <si>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</si>
  <si>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</si>
  <si>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</si>
  <si>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</si>
  <si>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</si>
  <si>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</si>
  <si>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</si>
  <si>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</si>
  <si>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</si>
  <si>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</si>
  <si>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</si>
  <si>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</si>
  <si>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</si>
  <si>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</si>
  <si>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</si>
  <si>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</si>
  <si>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</si>
  <si>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</si>
  <si>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</si>
  <si>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</si>
  <si>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</si>
  <si>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</si>
  <si>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</si>
  <si>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</si>
  <si>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</si>
  <si>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</si>
  <si>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</si>
  <si>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</si>
  <si>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</si>
  <si>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</si>
  <si>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</si>
  <si>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</si>
  <si>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</si>
  <si>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</si>
  <si>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</si>
  <si>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</si>
  <si>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</si>
  <si>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</si>
  <si>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</si>
  <si>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</si>
  <si>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</si>
  <si>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</si>
  <si>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</si>
  <si>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</si>
  <si>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</si>
  <si>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</si>
  <si>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</si>
  <si>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</si>
  <si>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</si>
  <si>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</si>
  <si>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</si>
  <si>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</si>
  <si>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</si>
  <si>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</si>
  <si>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</si>
  <si>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</si>
  <si>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</si>
  <si>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</si>
  <si>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</si>
  <si>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</si>
  <si>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</si>
  <si>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</si>
  <si>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</si>
  <si>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</si>
  <si>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</si>
  <si>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</si>
  <si>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</si>
  <si>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</si>
  <si>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</si>
  <si>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</si>
  <si>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</si>
  <si>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</si>
  <si>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</si>
  <si>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</si>
  <si>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</si>
  <si>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</si>
  <si>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</si>
  <si>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</si>
  <si>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</si>
  <si>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</si>
  <si>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</si>
  <si>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</si>
  <si>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</si>
  <si>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</si>
  <si>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</si>
  <si>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</si>
  <si>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</si>
  <si>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</si>
  <si>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</si>
  <si>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</si>
  <si>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</si>
  <si>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</si>
  <si>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</si>
  <si>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</si>
  <si>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</si>
  <si>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</si>
  <si>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</si>
  <si>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</si>
  <si>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</si>
  <si>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</si>
  <si>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</si>
  <si>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</si>
  <si>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</si>
  <si>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</si>
  <si>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</si>
  <si>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</si>
  <si>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</si>
  <si>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</si>
  <si>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</si>
  <si>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</si>
  <si>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</si>
  <si>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</si>
  <si>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</si>
  <si>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</si>
  <si>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</si>
  <si>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</si>
  <si>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</si>
  <si>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</si>
  <si>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</si>
  <si>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</si>
  <si>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</si>
  <si>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</si>
  <si>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</si>
  <si>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</si>
  <si>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</si>
  <si>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</si>
  <si>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</si>
  <si>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</si>
  <si>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</si>
  <si>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</si>
  <si>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</si>
  <si>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</si>
  <si>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</si>
  <si>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</si>
  <si>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</si>
  <si>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</si>
  <si>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</si>
  <si>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</si>
  <si>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</si>
  <si>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</si>
  <si>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</si>
  <si>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</si>
  <si>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</si>
  <si>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</si>
  <si>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</si>
  <si>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</si>
  <si>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</si>
  <si>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</si>
  <si>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</si>
  <si>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</si>
  <si>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</si>
  <si>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</si>
  <si>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</si>
  <si>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</si>
  <si>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</si>
  <si>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</si>
  <si>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</si>
  <si>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</si>
  <si>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</si>
  <si>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</si>
  <si>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</si>
  <si>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</si>
  <si>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</si>
  <si>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</si>
  <si>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</si>
  <si>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</si>
  <si>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</si>
  <si>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</si>
  <si>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</si>
  <si>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</si>
  <si>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</si>
  <si>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</si>
  <si>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</si>
  <si>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</si>
  <si>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</si>
  <si>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</si>
  <si>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</si>
  <si>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</si>
  <si>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</si>
  <si>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</si>
  <si>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</si>
  <si>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</si>
  <si>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</si>
  <si>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</si>
  <si>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</si>
  <si>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</si>
  <si>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</si>
  <si>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</si>
  <si>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</si>
  <si>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</si>
  <si>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</si>
  <si>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</si>
  <si>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</si>
  <si>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</si>
  <si>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</si>
  <si>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</si>
  <si>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</si>
  <si>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</si>
  <si>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</si>
  <si>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</si>
  <si>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</si>
  <si>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</si>
  <si>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</si>
  <si>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</si>
  <si>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</si>
  <si>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</si>
  <si>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</si>
  <si>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</si>
  <si>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</si>
  <si>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</si>
  <si>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</si>
  <si>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</si>
  <si>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</si>
  <si>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</si>
  <si>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</si>
  <si>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</si>
  <si>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</si>
  <si>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</si>
  <si>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</si>
  <si>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</si>
  <si>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</si>
  <si>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</si>
  <si>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</si>
  <si>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</si>
  <si>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</si>
  <si>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</si>
  <si>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</si>
  <si>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</si>
  <si>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</si>
  <si>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</si>
  <si>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</si>
  <si>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</si>
  <si>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</si>
  <si>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</si>
  <si>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</si>
  <si>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</si>
  <si>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</si>
  <si>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</si>
  <si>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</si>
  <si>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</si>
  <si>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</si>
  <si>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</si>
  <si>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</si>
  <si>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</si>
  <si>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</si>
  <si>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</si>
  <si>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</si>
  <si>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</si>
  <si>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</si>
  <si>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</si>
  <si>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</si>
  <si>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</si>
  <si>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</si>
  <si>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</si>
  <si>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</si>
  <si>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</si>
  <si>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</si>
  <si>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</si>
  <si>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</si>
  <si>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</si>
  <si>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</si>
  <si>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</si>
  <si>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</si>
  <si>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</si>
  <si>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</si>
  <si>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</si>
  <si>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</si>
  <si>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</si>
  <si>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</si>
  <si>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</si>
  <si>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</si>
  <si>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</si>
  <si>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</si>
  <si>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</si>
  <si>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</si>
  <si>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</si>
  <si>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</si>
  <si>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</si>
  <si>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</si>
  <si>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</si>
  <si>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</si>
  <si>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</si>
  <si>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</si>
  <si>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</si>
  <si>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</si>
  <si>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</si>
  <si>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</si>
  <si>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</si>
  <si>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</si>
  <si>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</si>
  <si>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</si>
  <si>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</si>
  <si>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</si>
  <si>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</si>
  <si>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</si>
  <si>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</si>
  <si>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</si>
  <si>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</si>
  <si>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</si>
  <si>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</si>
  <si>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</si>
  <si>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</si>
  <si>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</si>
  <si>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</si>
  <si>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</si>
  <si>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</si>
  <si>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</si>
  <si>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</si>
  <si>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</si>
  <si>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</si>
  <si>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</si>
  <si>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</si>
  <si>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</si>
  <si>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</si>
  <si>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</si>
  <si>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</si>
  <si>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</si>
  <si>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</si>
  <si>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</si>
  <si>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</si>
  <si>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</si>
  <si>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</si>
  <si>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</si>
  <si>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</si>
  <si>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</si>
  <si>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</si>
  <si>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</si>
  <si>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</si>
  <si>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</si>
  <si>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</si>
  <si>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</si>
  <si>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</si>
  <si>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</si>
  <si>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</si>
  <si>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</si>
  <si>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</si>
  <si>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</si>
  <si>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</si>
  <si>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</si>
  <si>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</si>
  <si>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</si>
  <si>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</si>
  <si>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</si>
  <si>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</si>
  <si>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</si>
  <si>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</si>
  <si>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</si>
  <si>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</si>
  <si>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</si>
  <si>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</si>
  <si>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</si>
  <si>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</si>
  <si>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</si>
  <si>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</si>
  <si>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</si>
  <si>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</si>
  <si>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</si>
  <si>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</si>
  <si>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</si>
  <si>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</si>
  <si>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</si>
  <si>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</si>
  <si>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</si>
  <si>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</si>
  <si>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</si>
  <si>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</si>
  <si>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</si>
  <si>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</si>
  <si>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</si>
  <si>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</si>
  <si>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</si>
  <si>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</si>
  <si>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</si>
  <si>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</si>
  <si>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</si>
  <si>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</si>
  <si>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</si>
  <si>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</si>
  <si>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</si>
  <si>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</si>
  <si>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</si>
  <si>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</si>
  <si>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</si>
  <si>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</si>
  <si>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</si>
  <si>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</si>
  <si>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</si>
  <si>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</si>
  <si>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</si>
  <si>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</si>
  <si>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</si>
  <si>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</si>
  <si>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</si>
  <si>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</si>
  <si>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</si>
  <si>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</si>
  <si>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</si>
  <si>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</si>
  <si>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</si>
  <si>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</si>
  <si>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</si>
  <si>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</si>
  <si>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</si>
  <si>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</si>
  <si>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</si>
  <si>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</si>
  <si>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</si>
  <si>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</si>
  <si>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</si>
  <si>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</si>
  <si>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</si>
  <si>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</si>
  <si>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</si>
  <si>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</si>
  <si>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</si>
  <si>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</si>
  <si>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</si>
  <si>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</si>
  <si>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</si>
  <si>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</si>
  <si>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</si>
  <si>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</si>
  <si>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</si>
  <si>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</si>
  <si>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</si>
  <si>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</si>
  <si>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</si>
  <si>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</si>
  <si>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</si>
  <si>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</si>
  <si>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</si>
  <si>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</si>
  <si>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</si>
  <si>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</si>
  <si>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</si>
  <si>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</si>
  <si>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</si>
  <si>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</si>
  <si>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</si>
  <si>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</si>
  <si>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</si>
  <si>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</si>
  <si>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</si>
  <si>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</si>
  <si>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</si>
  <si>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</si>
  <si>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</si>
  <si>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</si>
  <si>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</si>
  <si>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</si>
  <si>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</si>
  <si>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</si>
  <si>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</si>
  <si>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</si>
  <si>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</si>
  <si>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</si>
  <si>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</si>
  <si>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</si>
  <si>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</si>
  <si>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</si>
  <si>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</si>
  <si>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</si>
  <si>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</si>
  <si>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</si>
  <si>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</si>
  <si>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</si>
  <si>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</si>
  <si>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</si>
  <si>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</si>
  <si>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</si>
  <si>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</si>
  <si>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</si>
  <si>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</si>
  <si>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</si>
  <si>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</si>
  <si>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</si>
  <si>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</si>
  <si>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</si>
  <si>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</si>
  <si>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</si>
  <si>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</si>
  <si>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</si>
  <si>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</si>
  <si>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</si>
  <si>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</si>
  <si>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</si>
  <si>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</si>
  <si>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</si>
  <si>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</si>
  <si>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</si>
  <si>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</si>
  <si>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</si>
  <si>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</si>
  <si>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</si>
  <si>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</si>
  <si>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</si>
  <si>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</si>
  <si>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</si>
  <si>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</si>
  <si>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</si>
  <si>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</si>
  <si>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</si>
  <si>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</si>
  <si>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</si>
  <si>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</si>
  <si>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</si>
  <si>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</si>
  <si>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</si>
  <si>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</si>
  <si>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</si>
  <si>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</si>
  <si>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</si>
  <si>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</si>
  <si>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</si>
  <si>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</si>
  <si>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</si>
  <si>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</si>
  <si>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</si>
  <si>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</si>
  <si>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</si>
  <si>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</si>
  <si>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</si>
  <si>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</si>
  <si>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</si>
  <si>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</si>
  <si>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</si>
  <si>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</si>
  <si>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</si>
  <si>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</si>
  <si>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</si>
  <si>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</si>
  <si>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</si>
  <si>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</si>
  <si>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</si>
  <si>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</si>
  <si>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</si>
  <si>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</si>
  <si>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</si>
  <si>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</si>
  <si>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</si>
  <si>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</si>
  <si>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</si>
  <si>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</si>
  <si>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</si>
  <si>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</si>
  <si>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</si>
  <si>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</si>
  <si>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</si>
  <si>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</si>
  <si>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</si>
  <si>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</si>
  <si>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</si>
  <si>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</si>
  <si>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</si>
  <si>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</si>
  <si>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</si>
  <si>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</si>
  <si>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</si>
  <si>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</si>
  <si>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</si>
  <si>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</si>
  <si>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</si>
  <si>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</si>
  <si>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</si>
  <si>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</si>
  <si>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</si>
  <si>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</si>
  <si>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</si>
  <si>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</si>
  <si>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</si>
  <si>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</si>
  <si>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</si>
  <si>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</si>
  <si>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</si>
  <si>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</si>
  <si>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</si>
  <si>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</si>
  <si>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</si>
  <si>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</si>
  <si>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</si>
  <si>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</si>
  <si>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</si>
  <si>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</si>
  <si>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</si>
  <si>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</si>
  <si>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</si>
  <si>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</si>
  <si>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</si>
  <si>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</si>
  <si>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</si>
  <si>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</si>
  <si>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</si>
  <si>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</si>
  <si>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</si>
  <si>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</si>
  <si>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</si>
  <si>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</si>
  <si>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</si>
  <si>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</si>
  <si>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</si>
  <si>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</si>
  <si>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</si>
  <si>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</si>
  <si>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</si>
  <si>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</si>
  <si>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</si>
  <si>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</si>
  <si>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</si>
  <si>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</si>
  <si>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</si>
  <si>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</si>
  <si>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</si>
  <si>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</si>
  <si>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</si>
  <si>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</si>
  <si>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</si>
  <si>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</si>
  <si>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</si>
  <si>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</si>
  <si>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</si>
  <si>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</si>
  <si>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</si>
  <si>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</si>
  <si>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</si>
  <si>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</si>
  <si>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</si>
  <si>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</si>
  <si>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</si>
  <si>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</si>
  <si>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</si>
  <si>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</si>
  <si>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</si>
  <si>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</si>
  <si>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</si>
  <si>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</si>
  <si>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</si>
  <si>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</si>
  <si>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</si>
  <si>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</si>
  <si>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</si>
  <si>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</si>
  <si>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</si>
  <si>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</si>
  <si>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</si>
  <si>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</si>
  <si>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</si>
  <si>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</si>
  <si>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</si>
  <si>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</si>
  <si>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</si>
  <si>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</si>
  <si>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</si>
  <si>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</si>
  <si>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</si>
  <si>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</si>
  <si>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</si>
  <si>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</si>
  <si>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</si>
  <si>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</si>
  <si>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</si>
  <si>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</si>
  <si>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</si>
  <si>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</si>
  <si>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</si>
  <si>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</si>
  <si>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</si>
  <si>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</si>
  <si>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</si>
  <si>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</si>
  <si>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</si>
  <si>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</si>
  <si>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</si>
  <si>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</si>
  <si>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</si>
  <si>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</si>
  <si>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</si>
  <si>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</si>
  <si>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</si>
  <si>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</si>
  <si>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</si>
  <si>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</si>
  <si>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</si>
  <si>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</si>
  <si>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</si>
  <si>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</si>
  <si>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</si>
  <si>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</si>
  <si>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</si>
  <si>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</si>
  <si>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</si>
  <si>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</si>
  <si>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</si>
  <si>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</si>
  <si>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</si>
  <si>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</si>
  <si>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</si>
  <si>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</si>
  <si>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</si>
  <si>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</si>
  <si>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</si>
  <si>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</si>
  <si>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</si>
  <si>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</si>
  <si>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</si>
  <si>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</si>
  <si>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</si>
  <si>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</si>
  <si>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</si>
  <si>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</si>
  <si>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</si>
  <si>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</si>
  <si>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</si>
  <si>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</si>
  <si>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</si>
  <si>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</si>
  <si>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</si>
  <si>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</si>
  <si>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</si>
  <si>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</si>
  <si>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</si>
  <si>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</si>
  <si>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</si>
  <si>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</si>
  <si>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</si>
  <si>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</si>
  <si>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</si>
  <si>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</si>
  <si>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</si>
  <si>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</si>
  <si>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</si>
  <si>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</si>
  <si>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</si>
  <si>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</si>
  <si>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</si>
  <si>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</si>
  <si>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</si>
  <si>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</si>
  <si>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</si>
  <si>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</si>
  <si>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</si>
  <si>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</si>
  <si>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</si>
  <si>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</si>
  <si>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</si>
  <si>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</si>
  <si>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</si>
  <si>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</si>
  <si>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</si>
  <si>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</si>
  <si>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</si>
  <si>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</si>
  <si>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</si>
  <si>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</si>
  <si>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</si>
  <si>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</si>
  <si>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</si>
  <si>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</si>
  <si>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</si>
  <si>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</si>
  <si>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</si>
  <si>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</si>
  <si>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</si>
  <si>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</si>
  <si>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</si>
  <si>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</si>
  <si>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</si>
  <si>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</si>
  <si>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</si>
  <si>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</si>
  <si>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</si>
  <si>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</si>
  <si>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</si>
  <si>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</si>
  <si>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</si>
  <si>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</si>
  <si>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</si>
  <si>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</si>
  <si>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</si>
  <si>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</si>
  <si>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</si>
  <si>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</si>
  <si>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</si>
  <si>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</si>
  <si>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</si>
  <si>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</si>
  <si>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</si>
  <si>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</si>
  <si>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</si>
  <si>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</si>
  <si>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</si>
  <si>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</si>
  <si>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</si>
  <si>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</si>
  <si>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</si>
  <si>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</si>
  <si>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</si>
  <si>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</si>
  <si>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</si>
  <si>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</si>
  <si>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</si>
  <si>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</si>
  <si>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</si>
  <si>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</si>
  <si>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</si>
  <si>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</si>
  <si>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</si>
  <si>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</si>
  <si>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</si>
  <si>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</si>
  <si>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</si>
  <si>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</si>
  <si>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</si>
  <si>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</si>
  <si>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</si>
  <si>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</si>
  <si>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</si>
  <si>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</si>
  <si>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</si>
  <si>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</si>
  <si>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</si>
  <si>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</si>
  <si>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</si>
  <si>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</si>
  <si>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</si>
  <si>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</si>
  <si>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</si>
  <si>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</si>
  <si>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</si>
  <si>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</si>
  <si>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</si>
  <si>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</si>
  <si>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</si>
  <si>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</si>
  <si>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</si>
  <si>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</si>
  <si>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</si>
  <si>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</si>
  <si>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</si>
  <si>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</si>
  <si>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</si>
  <si>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</si>
  <si>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</si>
  <si>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</si>
  <si>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</si>
  <si>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</si>
  <si>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</si>
  <si>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</si>
  <si>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</si>
  <si>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</si>
  <si>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</si>
  <si>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</si>
  <si>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</si>
  <si>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</si>
  <si>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</si>
  <si>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</si>
  <si>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</si>
  <si>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</si>
  <si>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</si>
  <si>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</si>
  <si>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</si>
  <si>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</si>
  <si>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</si>
  <si>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</si>
  <si>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</si>
  <si>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</si>
  <si>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</si>
  <si>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</si>
  <si>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</si>
  <si>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</si>
  <si>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</si>
  <si>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</si>
  <si>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</si>
  <si>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</si>
  <si>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</si>
  <si>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</si>
  <si>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</si>
  <si>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</si>
  <si>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</si>
  <si>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</si>
  <si>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</si>
  <si>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</si>
  <si>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</si>
  <si>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</si>
  <si>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</si>
  <si>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</si>
  <si>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</si>
  <si>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</si>
  <si>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</si>
  <si>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</si>
  <si>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</si>
  <si>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</si>
  <si>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</si>
  <si>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</si>
  <si>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</si>
  <si>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</si>
  <si>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</si>
  <si>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</si>
  <si>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</si>
  <si>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</si>
  <si>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</si>
  <si>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</si>
  <si>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</si>
  <si>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</si>
  <si>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</si>
  <si>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</si>
  <si>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</si>
  <si>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</si>
  <si>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</si>
  <si>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</si>
  <si>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</si>
  <si>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</si>
  <si>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</si>
  <si>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</si>
  <si>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</si>
  <si>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</si>
  <si>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</si>
  <si>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</si>
  <si>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</si>
  <si>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</si>
  <si>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</si>
  <si>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</si>
  <si>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</si>
  <si>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</si>
  <si>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</si>
  <si>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</si>
  <si>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</si>
  <si>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</si>
  <si>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</si>
  <si>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</si>
  <si>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</si>
  <si>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</si>
  <si>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</si>
  <si>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</si>
  <si>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</si>
  <si>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</si>
  <si>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</si>
  <si>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</si>
  <si>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</si>
  <si>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</si>
  <si>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</si>
  <si>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</si>
  <si>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</si>
  <si>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</si>
  <si>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</si>
  <si>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</si>
  <si>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</si>
  <si>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</si>
  <si>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</si>
  <si>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</si>
  <si>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</si>
  <si>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</si>
  <si>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</si>
  <si>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</si>
  <si>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</si>
  <si>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</si>
  <si>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</si>
  <si>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</si>
  <si>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</si>
  <si>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</si>
  <si>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</si>
  <si>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</si>
  <si>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</si>
  <si>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</si>
  <si>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</si>
  <si>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</si>
  <si>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</si>
  <si>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</si>
  <si>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</si>
  <si>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</si>
  <si>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</si>
  <si>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</si>
  <si>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</si>
  <si>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</si>
  <si>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</si>
  <si>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</si>
  <si>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</si>
  <si>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</si>
  <si>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</si>
  <si>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</si>
  <si>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</si>
  <si>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</si>
  <si>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</si>
  <si>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</si>
  <si>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</si>
  <si>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</si>
  <si>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</si>
  <si>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</si>
  <si>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</si>
  <si>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</si>
  <si>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</si>
  <si>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</si>
  <si>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</si>
  <si>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</si>
  <si>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</si>
  <si>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</si>
  <si>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</si>
  <si>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</si>
  <si>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</si>
  <si>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</si>
  <si>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</si>
  <si>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</si>
  <si>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</si>
  <si>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</si>
  <si>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</si>
  <si>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</si>
  <si>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</si>
  <si>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</si>
  <si>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</si>
  <si>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</si>
  <si>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</si>
  <si>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</si>
  <si>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</si>
  <si>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</si>
  <si>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</si>
  <si>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</si>
  <si>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</si>
  <si>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</si>
  <si>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</si>
  <si>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</si>
  <si>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</si>
  <si>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</si>
  <si>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</si>
  <si>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</si>
  <si>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</si>
  <si>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</si>
  <si>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</si>
  <si>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</si>
  <si>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</si>
  <si>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</si>
  <si>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</si>
  <si>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</si>
  <si>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</si>
  <si>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</si>
  <si>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</si>
  <si>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</si>
  <si>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</si>
  <si>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</si>
  <si>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</si>
  <si>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</si>
  <si>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</si>
  <si>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</si>
  <si>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</si>
  <si>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</si>
  <si>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</si>
  <si>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</si>
  <si>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</si>
  <si>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</si>
  <si>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</si>
  <si>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</si>
  <si>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</si>
  <si>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</si>
  <si>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</si>
  <si>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</si>
  <si>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</si>
  <si>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</si>
  <si>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</si>
  <si>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</si>
  <si>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</si>
  <si>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</si>
  <si>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</si>
  <si>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</si>
  <si>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</si>
  <si>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</si>
  <si>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</si>
  <si>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</si>
  <si>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</si>
  <si>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</si>
  <si>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</si>
  <si>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</si>
  <si>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</si>
  <si>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</si>
  <si>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</si>
  <si>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</si>
  <si>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</si>
  <si>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</si>
  <si>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</si>
  <si>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</si>
  <si>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</si>
  <si>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</si>
  <si>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</si>
  <si>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</si>
  <si>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</si>
  <si>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</si>
  <si>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</si>
  <si>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</si>
  <si>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</si>
  <si>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</si>
  <si>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</si>
  <si>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</si>
  <si>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</si>
  <si>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</si>
  <si>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</si>
  <si>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</si>
  <si>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</si>
  <si>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</si>
  <si>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</si>
  <si>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</si>
  <si>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</si>
  <si>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</si>
  <si>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</si>
  <si>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</si>
  <si>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</si>
  <si>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</si>
  <si>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</si>
  <si>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</si>
  <si>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</si>
  <si>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</si>
  <si>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</si>
  <si>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</si>
  <si>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</si>
  <si>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</si>
  <si>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</si>
  <si>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</si>
  <si>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</si>
  <si>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</si>
  <si>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</si>
  <si>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</si>
  <si>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</si>
  <si>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</si>
  <si>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</si>
  <si>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</si>
  <si>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</si>
  <si>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</si>
  <si>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</si>
  <si>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</si>
  <si>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</si>
  <si>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</si>
  <si>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</si>
  <si>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</si>
  <si>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</si>
  <si>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</si>
  <si>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</si>
  <si>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</si>
  <si>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</si>
  <si>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</si>
  <si>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</si>
  <si>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</si>
  <si>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</si>
  <si>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</si>
  <si>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</si>
  <si>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</si>
  <si>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</si>
  <si>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</si>
  <si>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</si>
  <si>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</si>
  <si>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</si>
  <si>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</si>
  <si>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</si>
  <si>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</si>
  <si>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</si>
  <si>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</si>
  <si>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</si>
  <si>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</si>
  <si>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</si>
  <si>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</si>
  <si>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</si>
  <si>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</si>
  <si>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</si>
  <si>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</si>
  <si>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</si>
  <si>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</si>
  <si>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</si>
  <si>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</si>
  <si>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</si>
  <si>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</si>
  <si>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</si>
  <si>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</si>
  <si>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</si>
  <si>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</si>
  <si>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</si>
  <si>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</si>
  <si>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</si>
  <si>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</si>
  <si>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</si>
  <si>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</si>
  <si>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</si>
  <si>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</si>
  <si>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</si>
  <si>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</si>
  <si>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</si>
  <si>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</si>
  <si>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</si>
  <si>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</si>
  <si>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</si>
  <si>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</si>
  <si>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</si>
  <si>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</si>
  <si>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</si>
  <si>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</si>
  <si>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</si>
  <si>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</si>
  <si>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</si>
  <si>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</si>
  <si>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</si>
  <si>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</si>
  <si>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</si>
  <si>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</si>
  <si>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</si>
  <si>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</si>
  <si>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</si>
  <si>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</si>
  <si>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</si>
  <si>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</si>
  <si>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</si>
  <si>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</si>
  <si>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</si>
  <si>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</si>
  <si>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</si>
  <si>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</si>
  <si>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</si>
  <si>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</si>
  <si>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</si>
  <si>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</si>
  <si>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</si>
  <si>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</si>
  <si>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</si>
  <si>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</si>
  <si>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</si>
  <si>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</si>
  <si>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</si>
  <si>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</si>
  <si>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</si>
  <si>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</si>
  <si>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</si>
  <si>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</si>
  <si>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</si>
  <si>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</si>
  <si>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</si>
  <si>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</si>
  <si>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</si>
  <si>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</si>
  <si>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</si>
  <si>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</si>
  <si>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</si>
  <si>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</si>
  <si>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</si>
  <si>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</si>
  <si>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</si>
  <si>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</si>
  <si>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</si>
  <si>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</si>
  <si>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</si>
  <si>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</si>
  <si>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</si>
  <si>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</si>
  <si>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</si>
  <si>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</si>
  <si>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</si>
  <si>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</si>
  <si>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</si>
  <si>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</si>
  <si>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</si>
  <si>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</si>
  <si>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</si>
  <si>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</si>
  <si>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</si>
  <si>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</si>
  <si>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</si>
  <si>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</si>
  <si>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</si>
  <si>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</si>
  <si>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</si>
  <si>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</si>
  <si>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</si>
  <si>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</si>
  <si>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</si>
  <si>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</si>
  <si>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</si>
  <si>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</si>
  <si>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</si>
  <si>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</si>
  <si>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</si>
  <si>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</si>
  <si>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</si>
  <si>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</si>
  <si>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</si>
  <si>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</si>
  <si>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</si>
  <si>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</si>
  <si>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</si>
  <si>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</si>
  <si>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</si>
  <si>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</si>
  <si>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</si>
  <si>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</si>
  <si>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</si>
  <si>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</si>
  <si>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</si>
  <si>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</si>
  <si>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</si>
  <si>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</si>
  <si>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</si>
  <si>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</si>
  <si>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</si>
  <si>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</si>
  <si>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</si>
  <si>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</si>
  <si>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</si>
  <si>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</si>
  <si>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</si>
  <si>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</si>
  <si>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</si>
  <si>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</si>
  <si>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</si>
  <si>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</si>
  <si>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</si>
  <si>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</si>
  <si>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</si>
  <si>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</si>
  <si>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</si>
  <si>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</si>
  <si>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</si>
  <si>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</si>
  <si>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</si>
  <si>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</si>
  <si>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</si>
  <si>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</si>
  <si>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</si>
  <si>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</si>
  <si>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</si>
  <si>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</si>
  <si>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</si>
  <si>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</si>
  <si>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</si>
  <si>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</si>
  <si>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</si>
  <si>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</si>
  <si>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</si>
  <si>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</si>
  <si>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</si>
  <si>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</si>
  <si>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</si>
  <si>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</si>
  <si>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</si>
  <si>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</si>
  <si>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</si>
  <si>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</si>
  <si>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</si>
  <si>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</si>
  <si>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</si>
  <si>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</si>
  <si>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</si>
  <si>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</si>
  <si>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</si>
  <si>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</si>
  <si>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</si>
  <si>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</si>
  <si>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</si>
  <si>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</si>
  <si>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</si>
  <si>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</si>
  <si>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</si>
  <si>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</si>
  <si>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</si>
  <si>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</si>
  <si>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</si>
  <si>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</si>
  <si>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</si>
  <si>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</si>
  <si>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</si>
  <si>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</si>
  <si>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</si>
  <si>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</si>
  <si>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</si>
  <si>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</si>
  <si>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</si>
  <si>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</si>
  <si>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</si>
  <si>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</si>
  <si>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</si>
  <si>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</si>
  <si>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</si>
  <si>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</si>
  <si>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</si>
  <si>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</si>
  <si>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</si>
  <si>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</si>
  <si>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</si>
  <si>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</si>
  <si>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</si>
  <si>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</si>
  <si>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</si>
  <si>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</si>
  <si>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</si>
  <si>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</si>
  <si>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</si>
  <si>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</si>
  <si>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</si>
  <si>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</si>
  <si>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</si>
  <si>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</si>
  <si>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</si>
  <si>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</si>
  <si>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</si>
  <si>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</si>
  <si>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</si>
  <si>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</si>
  <si>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</si>
  <si>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</si>
  <si>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</si>
  <si>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</si>
  <si>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</si>
  <si>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</si>
  <si>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</si>
  <si>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</si>
  <si>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</si>
  <si>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</si>
  <si>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</si>
  <si>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</si>
  <si>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</si>
  <si>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</si>
  <si>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</si>
  <si>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</si>
  <si>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</si>
  <si>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</si>
  <si>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</si>
  <si>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</si>
  <si>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</si>
  <si>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</si>
  <si>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</si>
  <si>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</si>
  <si>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</si>
  <si>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</si>
  <si>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</si>
  <si>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</si>
  <si>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</si>
  <si>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</si>
  <si>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</si>
  <si>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</si>
  <si>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</si>
  <si>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</si>
  <si>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</si>
  <si>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</si>
  <si>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</si>
  <si>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</si>
  <si>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</si>
  <si>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</si>
  <si>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</si>
  <si>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</si>
  <si>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</si>
  <si>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</si>
  <si>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</si>
  <si>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</si>
  <si>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</si>
  <si>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</si>
  <si>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</si>
  <si>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</si>
  <si>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</si>
  <si>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</si>
  <si>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</si>
  <si>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</si>
  <si>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</si>
  <si>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</si>
  <si>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</si>
  <si>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</si>
  <si>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</si>
  <si>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</si>
  <si>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</si>
  <si>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</si>
  <si>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</si>
  <si>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</si>
  <si>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</si>
  <si>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</si>
  <si>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</si>
  <si>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</si>
  <si>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</si>
  <si>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</si>
  <si>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</si>
  <si>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</si>
  <si>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</si>
  <si>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</si>
  <si>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</si>
  <si>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</si>
  <si>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</si>
  <si>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</si>
  <si>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</si>
  <si>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</si>
  <si>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</si>
  <si>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</si>
  <si>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</si>
  <si>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</si>
  <si>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</si>
  <si>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</si>
  <si>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</si>
  <si>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</si>
  <si>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</si>
  <si>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</si>
  <si>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</si>
  <si>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</si>
  <si>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</si>
  <si>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</si>
  <si>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</si>
  <si>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</si>
  <si>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</si>
  <si>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</si>
  <si>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</si>
  <si>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</si>
  <si>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</si>
  <si>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</si>
  <si>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</si>
  <si>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</si>
  <si>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</si>
  <si>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</si>
  <si>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</si>
  <si>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</si>
  <si>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</si>
  <si>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</si>
  <si>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</si>
  <si>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</si>
  <si>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</si>
  <si>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</si>
  <si>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</si>
  <si>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</si>
  <si>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</si>
  <si>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</si>
  <si>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</si>
  <si>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</si>
  <si>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</si>
  <si>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</si>
  <si>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</si>
  <si>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</si>
  <si>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</si>
  <si>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</si>
  <si>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</si>
  <si>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</si>
  <si>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</si>
  <si>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</si>
  <si>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</si>
  <si>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</si>
  <si>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</si>
  <si>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</si>
  <si>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</si>
  <si>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</si>
  <si>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</si>
  <si>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</si>
  <si>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</si>
  <si>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</si>
  <si>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</si>
  <si>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</si>
  <si>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</si>
  <si>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</si>
  <si>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</si>
  <si>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</si>
  <si>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</si>
  <si>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</si>
  <si>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</si>
  <si>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</si>
  <si>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</si>
  <si>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</si>
  <si>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</si>
  <si>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</si>
  <si>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</si>
  <si>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</si>
  <si>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</si>
  <si>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</si>
  <si>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</si>
  <si>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</si>
  <si>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</si>
  <si>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</si>
  <si>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</si>
  <si>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</si>
  <si>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</si>
  <si>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</si>
  <si>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</si>
  <si>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</si>
  <si>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</si>
  <si>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</si>
  <si>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</si>
  <si>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</si>
  <si>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</si>
  <si>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</si>
  <si>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</si>
  <si>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</si>
  <si>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</si>
  <si>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</si>
  <si>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</si>
  <si>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</si>
  <si>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</si>
  <si>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</si>
  <si>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</si>
  <si>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</si>
  <si>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</si>
  <si>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</si>
  <si>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</si>
  <si>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</si>
  <si>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</si>
  <si>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</si>
  <si>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</si>
  <si>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</si>
  <si>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</si>
  <si>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</si>
  <si>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</si>
  <si>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</si>
  <si>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</si>
  <si>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</si>
  <si>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</si>
  <si>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</si>
  <si>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</si>
  <si>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</si>
  <si>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</si>
  <si>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</si>
  <si>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</si>
  <si>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</si>
  <si>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</si>
  <si>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</si>
  <si>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</si>
  <si>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</si>
  <si>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</si>
  <si>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</si>
  <si>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</si>
  <si>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</si>
  <si>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</si>
  <si>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</si>
  <si>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</si>
  <si>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</si>
  <si>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</si>
  <si>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</si>
  <si>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</si>
  <si>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</si>
  <si>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</si>
  <si>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</si>
  <si>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</si>
  <si>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</si>
  <si>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</si>
  <si>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</si>
  <si>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</si>
  <si>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</si>
  <si>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</si>
  <si>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</si>
  <si>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</si>
  <si>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</si>
  <si>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</si>
  <si>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</si>
  <si>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</si>
  <si>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</si>
  <si>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</si>
  <si>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</si>
  <si>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</si>
  <si>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</si>
  <si>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</si>
  <si>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</si>
  <si>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</si>
  <si>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</si>
  <si>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</si>
  <si>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</si>
  <si>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</si>
  <si>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</si>
  <si>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</si>
  <si>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</si>
  <si>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</si>
  <si>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</si>
  <si>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</si>
  <si>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</si>
  <si>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</si>
  <si>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</si>
  <si>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</si>
  <si>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</si>
  <si>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</si>
  <si>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</si>
  <si>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</si>
  <si>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</si>
  <si>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</si>
  <si>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</si>
  <si>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</si>
  <si>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</si>
  <si>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</si>
  <si>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</si>
  <si>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</si>
  <si>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</si>
  <si>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</si>
  <si>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</si>
  <si>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</si>
  <si>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</si>
  <si>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</si>
  <si>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</si>
  <si>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</si>
  <si>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</si>
  <si>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</si>
  <si>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</si>
  <si>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</si>
  <si>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</si>
  <si>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</si>
  <si>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</si>
  <si>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</si>
  <si>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</si>
  <si>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</si>
  <si>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</si>
  <si>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</si>
  <si>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</si>
  <si>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</si>
  <si>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</si>
  <si>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</si>
  <si>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</si>
  <si>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</si>
  <si>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</si>
  <si>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</si>
  <si>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</si>
  <si>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</si>
  <si>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</si>
  <si>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</si>
  <si>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</si>
  <si>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</si>
  <si>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</si>
  <si>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</si>
  <si>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</si>
  <si>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</si>
  <si>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</si>
  <si>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</si>
  <si>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</si>
  <si>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</si>
  <si>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</si>
  <si>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</si>
  <si>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</si>
  <si>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</si>
  <si>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</si>
  <si>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</si>
  <si>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</si>
  <si>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</si>
  <si>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</si>
  <si>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</si>
  <si>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</si>
  <si>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</si>
  <si>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</si>
  <si>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</si>
  <si>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</si>
  <si>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</si>
  <si>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</si>
  <si>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</si>
  <si>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</si>
  <si>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</si>
  <si>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</si>
  <si>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</si>
  <si>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</si>
  <si>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</si>
  <si>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</si>
  <si>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</si>
  <si>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</si>
  <si>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</si>
  <si>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</si>
  <si>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</si>
  <si>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</si>
  <si>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</si>
  <si>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</si>
  <si>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</si>
  <si>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</si>
  <si>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</si>
  <si>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</si>
  <si>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</si>
  <si>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</si>
  <si>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</si>
  <si>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</si>
  <si>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</si>
  <si>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</si>
  <si>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</si>
  <si>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</si>
  <si>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</si>
  <si>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</si>
  <si>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</si>
  <si>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</si>
  <si>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</si>
  <si>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</si>
  <si>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</si>
  <si>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</si>
  <si>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</si>
  <si>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</si>
  <si>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</si>
  <si>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</si>
  <si>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</si>
  <si>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</si>
  <si>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</si>
  <si>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</si>
  <si>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</si>
  <si>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</si>
  <si>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</si>
  <si>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</si>
  <si>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</si>
  <si>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</si>
  <si>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</si>
  <si>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</si>
  <si>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</si>
  <si>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</si>
  <si>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</si>
  <si>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</si>
  <si>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</si>
  <si>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</si>
  <si>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</si>
  <si>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</si>
  <si>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</si>
  <si>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</si>
  <si>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</si>
  <si>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</si>
  <si>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</si>
  <si>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</si>
  <si>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</si>
  <si>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</si>
  <si>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</si>
  <si>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</si>
  <si>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</si>
  <si>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</si>
  <si>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</si>
  <si>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</si>
  <si>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</si>
  <si>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</si>
  <si>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</si>
  <si>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</si>
  <si>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</si>
  <si>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</si>
  <si>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</si>
  <si>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</si>
  <si>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</si>
  <si>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</si>
  <si>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</si>
  <si>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</si>
  <si>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</si>
  <si>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</si>
  <si>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</si>
  <si>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</si>
  <si>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</si>
  <si>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</si>
  <si>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</si>
  <si>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</si>
  <si>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</si>
  <si>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</si>
  <si>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</si>
  <si>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</si>
  <si>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</si>
  <si>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</si>
  <si>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</si>
  <si>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</si>
  <si>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</si>
  <si>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</si>
  <si>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</si>
  <si>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</si>
  <si>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</si>
  <si>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</si>
  <si>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</si>
  <si>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</si>
  <si>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</si>
  <si>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</si>
  <si>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</si>
  <si>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</si>
  <si>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</si>
  <si>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</si>
  <si>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</si>
  <si>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</si>
  <si>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</si>
  <si>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</si>
  <si>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</si>
  <si>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</si>
  <si>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</si>
  <si>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</si>
  <si>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</si>
  <si>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</si>
  <si>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</si>
  <si>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</si>
  <si>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</si>
  <si>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</si>
  <si>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</si>
  <si>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</si>
  <si>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</si>
  <si>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</si>
  <si>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</si>
  <si>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</si>
  <si>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</si>
  <si>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</si>
  <si>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</si>
  <si>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</si>
  <si>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</si>
  <si>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</si>
  <si>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</si>
  <si>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</si>
  <si>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</si>
  <si>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</si>
  <si>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</si>
  <si>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</si>
  <si>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</si>
  <si>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</si>
  <si>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</si>
  <si>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</si>
  <si>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</si>
  <si>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</si>
  <si>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</si>
  <si>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</si>
  <si>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</si>
  <si>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</si>
  <si>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</si>
  <si>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</si>
  <si>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</si>
  <si>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</si>
  <si>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</si>
  <si>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</si>
  <si>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</si>
  <si>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</si>
  <si>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</si>
  <si>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</si>
  <si>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</si>
  <si>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</si>
  <si>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</si>
  <si>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</si>
  <si>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</si>
  <si>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</si>
  <si>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</si>
  <si>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</si>
  <si>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</si>
  <si>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</si>
  <si>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</si>
  <si>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</si>
  <si>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</si>
  <si>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</si>
  <si>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</si>
  <si>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</si>
  <si>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</si>
  <si>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</si>
  <si>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</si>
  <si>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</si>
  <si>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</si>
  <si>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</si>
  <si>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</si>
  <si>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</si>
  <si>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</si>
  <si>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</si>
  <si>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</si>
  <si>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</si>
  <si>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</si>
  <si>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</si>
  <si>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</si>
  <si>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</si>
  <si>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</si>
  <si>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</si>
  <si>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</si>
  <si>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</si>
  <si>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</si>
  <si>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</si>
  <si>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</si>
  <si>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</si>
  <si>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</si>
  <si>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</si>
  <si>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</si>
  <si>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</si>
  <si>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</si>
  <si>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</si>
  <si>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</si>
  <si>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</si>
  <si>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</si>
  <si>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</si>
  <si>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</si>
  <si>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</si>
  <si>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</si>
  <si>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</si>
  <si>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</si>
  <si>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</si>
  <si>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</si>
  <si>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</si>
  <si>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</si>
  <si>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</si>
  <si>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</si>
  <si>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</si>
  <si>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</si>
  <si>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</si>
  <si>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</si>
  <si>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</si>
  <si>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</si>
  <si>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</si>
  <si>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</si>
  <si>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</si>
  <si>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</si>
  <si>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</si>
  <si>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</si>
  <si>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</si>
  <si>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</si>
  <si>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</si>
  <si>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</si>
  <si>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</si>
  <si>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</si>
  <si>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</si>
  <si>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</si>
  <si>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</si>
  <si>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</si>
  <si>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</si>
  <si>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</si>
  <si>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</si>
  <si>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</si>
  <si>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</si>
  <si>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</si>
  <si>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</si>
  <si>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</si>
  <si>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</si>
  <si>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</si>
  <si>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</si>
  <si>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</si>
  <si>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</si>
  <si>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</si>
  <si>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</si>
  <si>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</si>
  <si>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</si>
  <si>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</si>
  <si>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</si>
  <si>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</si>
  <si>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</si>
  <si>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</si>
  <si>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</si>
  <si>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</si>
  <si>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</si>
  <si>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</si>
  <si>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</si>
  <si>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</si>
  <si>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</si>
  <si>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</si>
  <si>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</si>
  <si>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</si>
  <si>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</si>
  <si>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</si>
  <si>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</si>
  <si>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</si>
  <si>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</si>
  <si>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</si>
  <si>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</si>
  <si>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</si>
  <si>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</si>
  <si>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</si>
  <si>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</si>
  <si>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</si>
  <si>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</si>
  <si>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</si>
  <si>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</si>
  <si>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</si>
  <si>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</si>
  <si>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</si>
  <si>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</si>
  <si>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</si>
  <si>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</si>
  <si>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</si>
  <si>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</si>
  <si>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</si>
  <si>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</si>
  <si>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</si>
  <si>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</si>
  <si>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</si>
  <si>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</si>
  <si>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</si>
  <si>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</si>
  <si>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</si>
  <si>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</si>
  <si>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</si>
  <si>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</si>
  <si>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</si>
  <si>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</si>
  <si>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</si>
  <si>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</si>
  <si>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</si>
  <si>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</si>
  <si>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</si>
  <si>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</si>
  <si>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</si>
  <si>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</si>
  <si>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</si>
  <si>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</si>
  <si>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</si>
  <si>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</si>
  <si>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</si>
  <si>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</si>
  <si>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</si>
  <si>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</si>
  <si>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</si>
  <si>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</si>
  <si>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</si>
  <si>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</si>
  <si>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</si>
  <si>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</si>
  <si>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</si>
  <si>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</si>
  <si>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</si>
  <si>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</si>
  <si>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</si>
  <si>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</si>
  <si>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</si>
  <si>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</si>
  <si>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</si>
  <si>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</si>
  <si>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</si>
  <si>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</si>
  <si>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</si>
  <si>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</si>
  <si>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</si>
  <si>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</si>
  <si>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</si>
  <si>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</si>
  <si>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</si>
  <si>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</si>
  <si>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</si>
  <si>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</si>
  <si>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</si>
  <si>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</si>
  <si>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</si>
  <si>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</si>
  <si>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</si>
  <si>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</si>
  <si>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</si>
  <si>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</si>
  <si>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</si>
  <si>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</si>
  <si>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</si>
  <si>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</si>
  <si>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</si>
  <si>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</si>
  <si>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</si>
  <si>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</si>
  <si>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</si>
  <si>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</si>
  <si>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</si>
  <si>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</si>
  <si>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</si>
  <si>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</si>
  <si>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</si>
  <si>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</si>
  <si>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</si>
  <si>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</si>
  <si>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</si>
  <si>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</si>
  <si>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</si>
  <si>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</si>
  <si>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</si>
  <si>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</si>
  <si>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</si>
  <si>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</si>
  <si>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</si>
  <si>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</si>
  <si>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</si>
  <si>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</si>
  <si>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</si>
  <si>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</si>
  <si>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</si>
  <si>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</si>
  <si>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</si>
  <si>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</si>
  <si>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</si>
  <si>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</si>
  <si>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</si>
  <si>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</si>
  <si>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</si>
  <si>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</si>
  <si>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</si>
  <si>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</si>
  <si>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</si>
  <si>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</si>
  <si>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</si>
  <si>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</si>
  <si>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</si>
  <si>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</si>
  <si>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</si>
  <si>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</si>
  <si>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</si>
  <si>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</si>
  <si>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</si>
  <si>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</si>
  <si>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</si>
  <si>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</si>
  <si>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</si>
  <si>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</si>
  <si>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</si>
  <si>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</si>
  <si>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</si>
  <si>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</si>
  <si>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</si>
  <si>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</si>
  <si>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</si>
  <si>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</si>
  <si>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</si>
  <si>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</si>
  <si>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</si>
  <si>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</si>
  <si>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</si>
  <si>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</si>
  <si>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</si>
  <si>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</si>
  <si>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</si>
  <si>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</si>
  <si>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</si>
  <si>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</si>
  <si>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</si>
  <si>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</si>
  <si>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</si>
  <si>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</si>
  <si>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</si>
  <si>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</si>
  <si>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</si>
  <si>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</si>
  <si>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</si>
  <si>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</si>
  <si>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</si>
  <si>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</si>
  <si>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</si>
  <si>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</si>
  <si>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</si>
  <si>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</si>
  <si>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</si>
  <si>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</si>
  <si>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</si>
  <si>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</si>
  <si>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</si>
  <si>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</si>
  <si>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</si>
  <si>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</si>
  <si>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</si>
  <si>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</si>
  <si>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</si>
  <si>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</si>
  <si>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</si>
  <si>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</si>
  <si>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</si>
  <si>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</si>
  <si>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</si>
  <si>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</si>
  <si>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</si>
  <si>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</si>
  <si>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</si>
  <si>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</si>
  <si>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</si>
  <si>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</si>
  <si>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</si>
  <si>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</si>
  <si>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</si>
  <si>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</si>
  <si>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</si>
  <si>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</si>
  <si>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</si>
  <si>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</si>
  <si>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</si>
  <si>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</si>
  <si>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</si>
  <si>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</si>
  <si>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</si>
  <si>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</si>
  <si>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</si>
  <si>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</si>
  <si>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</si>
  <si>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</si>
  <si>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</si>
  <si>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</si>
  <si>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</si>
  <si>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</si>
  <si>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</si>
  <si>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</si>
  <si>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</si>
  <si>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</si>
  <si>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</si>
  <si>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</si>
  <si>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</si>
  <si>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</si>
  <si>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</si>
  <si>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</si>
  <si>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</si>
  <si>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</si>
  <si>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</si>
  <si>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</si>
  <si>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</si>
  <si>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</si>
  <si>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</si>
  <si>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</si>
  <si>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</si>
  <si>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</si>
  <si>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</si>
  <si>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</si>
  <si>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</si>
  <si>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</si>
  <si>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</si>
  <si>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</si>
  <si>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</si>
  <si>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</si>
  <si>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</si>
  <si>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</si>
  <si>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</si>
  <si>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</si>
  <si>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</si>
  <si>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</si>
  <si>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</si>
  <si>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</si>
  <si>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</si>
  <si>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</si>
  <si>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</si>
  <si>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</si>
  <si>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</si>
  <si>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</si>
  <si>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</si>
  <si>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</si>
  <si>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</si>
  <si>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</si>
  <si>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</si>
  <si>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</si>
  <si>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</si>
  <si>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</si>
  <si>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</si>
  <si>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</si>
  <si>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</si>
  <si>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</si>
  <si>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</si>
  <si>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</si>
  <si>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</si>
  <si>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</si>
  <si>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</si>
  <si>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</si>
  <si>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</si>
  <si>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</si>
  <si>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</si>
  <si>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</si>
  <si>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</si>
  <si>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</si>
  <si>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</si>
  <si>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</si>
  <si>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</si>
  <si>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</si>
  <si>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</si>
  <si>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</si>
  <si>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</si>
  <si>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</si>
  <si>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</si>
  <si>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</si>
  <si>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</si>
  <si>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</si>
  <si>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</si>
  <si>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</si>
  <si>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</si>
  <si>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</si>
  <si>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</si>
  <si>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</si>
  <si>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</si>
  <si>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</si>
  <si>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</si>
  <si>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</si>
  <si>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</si>
  <si>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</si>
  <si>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</si>
  <si>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</si>
  <si>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</si>
  <si>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</si>
  <si>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</si>
  <si>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</si>
  <si>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</si>
  <si>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</si>
  <si>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</si>
  <si>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</si>
  <si>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</si>
  <si>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</si>
  <si>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</si>
  <si>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</si>
  <si>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</si>
  <si>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</si>
  <si>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</si>
  <si>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</si>
  <si>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</si>
  <si>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</si>
  <si>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</si>
  <si>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</si>
  <si>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</si>
  <si>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</si>
  <si>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</si>
  <si>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</si>
  <si>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</si>
  <si>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</si>
  <si>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</si>
  <si>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</si>
  <si>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</si>
  <si>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</si>
  <si>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</si>
  <si>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</si>
  <si>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</si>
  <si>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</si>
  <si>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</si>
  <si>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</si>
  <si>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</si>
  <si>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</si>
  <si>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</si>
  <si>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</si>
  <si>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</si>
  <si>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</si>
  <si>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</si>
  <si>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</si>
  <si>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</si>
  <si>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</si>
  <si>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</si>
  <si>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</si>
  <si>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</si>
  <si>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</si>
  <si>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</si>
  <si>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</si>
  <si>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</si>
  <si>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</si>
  <si>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</si>
  <si>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</si>
  <si>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</si>
  <si>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</si>
  <si>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</si>
  <si>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</si>
  <si>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</si>
  <si>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</si>
  <si>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</si>
  <si>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</si>
  <si>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</si>
  <si>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</si>
  <si>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</si>
  <si>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</si>
  <si>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</si>
  <si>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</si>
  <si>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</si>
  <si>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</si>
  <si>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</si>
  <si>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</si>
  <si>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</si>
  <si>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</si>
  <si>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</si>
  <si>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</si>
  <si>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</si>
  <si>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</si>
  <si>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</si>
  <si>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</si>
  <si>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</si>
  <si>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</si>
  <si>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</si>
  <si>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</si>
  <si>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</si>
  <si>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</si>
  <si>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</si>
  <si>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</si>
  <si>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</si>
  <si>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</si>
  <si>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</si>
  <si>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</si>
  <si>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</si>
  <si>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</si>
  <si>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</si>
  <si>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</si>
  <si>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</si>
  <si>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</si>
  <si>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</si>
  <si>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</si>
  <si>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</si>
  <si>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</si>
  <si>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</si>
  <si>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</si>
  <si>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</si>
  <si>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</si>
  <si>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</si>
  <si>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</si>
  <si>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</si>
  <si>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</si>
  <si>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</si>
  <si>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</si>
  <si>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</si>
  <si>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</si>
  <si>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</si>
  <si>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</si>
  <si>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</si>
  <si>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</si>
  <si>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</si>
  <si>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</si>
  <si>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</si>
  <si>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</si>
  <si>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</si>
  <si>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</si>
  <si>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</si>
  <si>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</si>
  <si>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</si>
  <si>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</si>
  <si>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</si>
  <si>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</si>
  <si>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</si>
  <si>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</si>
  <si>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</si>
  <si>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</si>
  <si>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</si>
  <si>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</si>
  <si>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</si>
  <si>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</si>
  <si>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</si>
  <si>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</si>
  <si>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</si>
  <si>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</si>
  <si>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</si>
  <si>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</si>
  <si>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</si>
  <si>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</si>
  <si>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</si>
  <si>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</si>
  <si>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</si>
  <si>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</si>
  <si>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</si>
  <si>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</si>
  <si>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</si>
  <si>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</si>
  <si>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</si>
  <si>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</si>
  <si>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</si>
  <si>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</si>
  <si>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</si>
  <si>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</si>
  <si>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</si>
  <si>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</si>
  <si>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</si>
  <si>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</si>
  <si>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</si>
  <si>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</si>
  <si>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</si>
  <si>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</si>
  <si>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</si>
  <si>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</si>
  <si>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</si>
  <si>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</si>
  <si>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</si>
  <si>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</si>
  <si>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</si>
  <si>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</si>
  <si>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</si>
  <si>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</si>
  <si>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</si>
  <si>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</si>
  <si>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</si>
  <si>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</si>
  <si>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</si>
  <si>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</si>
  <si>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</si>
  <si>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</si>
  <si>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</si>
  <si>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</si>
  <si>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</si>
  <si>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</si>
  <si>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</si>
  <si>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</si>
  <si>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</si>
  <si>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</si>
  <si>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</si>
  <si>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</si>
  <si>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</si>
  <si>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</si>
  <si>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</si>
  <si>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</si>
  <si>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</si>
  <si>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</si>
  <si>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</si>
  <si>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</si>
  <si>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</si>
  <si>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</si>
  <si>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</si>
  <si>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</si>
  <si>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</si>
  <si>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</si>
  <si>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</si>
  <si>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</si>
  <si>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</si>
  <si>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</si>
  <si>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</si>
  <si>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</si>
  <si>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</si>
  <si>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</si>
  <si>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</si>
  <si>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</si>
  <si>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</si>
  <si>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</si>
  <si>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</si>
  <si>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</si>
  <si>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</si>
  <si>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</si>
  <si>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</si>
  <si>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</si>
  <si>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</si>
  <si>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</si>
  <si>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</si>
  <si>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</si>
  <si>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</si>
  <si>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</si>
  <si>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</si>
  <si>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</si>
  <si>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</si>
  <si>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</si>
  <si>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</si>
  <si>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</si>
  <si>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</si>
  <si>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</si>
  <si>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</si>
  <si>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</si>
  <si>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</si>
  <si>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</si>
  <si>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</si>
  <si>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</si>
  <si>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</si>
  <si>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</si>
  <si>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</si>
  <si>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</si>
  <si>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</si>
  <si>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</si>
  <si>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</si>
  <si>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</si>
  <si>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</si>
  <si>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</si>
  <si>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</si>
  <si>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</si>
  <si>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</si>
  <si>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</si>
  <si>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</si>
  <si>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</si>
  <si>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</si>
  <si>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</si>
  <si>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</si>
  <si>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</si>
  <si>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</si>
  <si>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</si>
  <si>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</si>
  <si>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</si>
  <si>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</si>
  <si>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</si>
  <si>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</si>
  <si>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</si>
  <si>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</si>
  <si>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</si>
  <si>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</si>
  <si>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</si>
  <si>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</si>
  <si>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</si>
  <si>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</si>
  <si>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</si>
  <si>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</si>
  <si>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</si>
  <si>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</si>
  <si>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</si>
  <si>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</si>
  <si>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</si>
  <si>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</si>
  <si>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</si>
  <si>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</si>
  <si>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</si>
  <si>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</si>
  <si>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</si>
  <si>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</si>
  <si>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</si>
  <si>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</si>
  <si>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</si>
  <si>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</si>
  <si>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</si>
  <si>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</si>
  <si>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</si>
  <si>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</si>
  <si>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</si>
  <si>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</si>
  <si>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</si>
  <si>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</si>
  <si>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</si>
  <si>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</si>
  <si>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</si>
  <si>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</si>
  <si>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</si>
  <si>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</si>
  <si>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</si>
  <si>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</si>
  <si>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</si>
  <si>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</si>
  <si>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</si>
  <si>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</si>
  <si>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</si>
  <si>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</si>
  <si>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</si>
  <si>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</si>
  <si>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</si>
  <si>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</si>
  <si>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</si>
  <si>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</si>
  <si>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</si>
  <si>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</si>
  <si>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</si>
  <si>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</si>
  <si>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</si>
  <si>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</si>
  <si>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</si>
  <si>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</si>
  <si>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</si>
  <si>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</si>
  <si>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</si>
  <si>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</si>
  <si>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</si>
  <si>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</si>
  <si>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</si>
  <si>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</si>
  <si>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</si>
  <si>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</si>
  <si>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</si>
  <si>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</si>
  <si>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</si>
  <si>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</si>
  <si>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</si>
  <si>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</si>
  <si>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</si>
  <si>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</si>
  <si>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</si>
  <si>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</si>
  <si>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</si>
  <si>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</si>
  <si>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</si>
  <si>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</si>
  <si>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</si>
  <si>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</si>
  <si>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</si>
  <si>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</si>
  <si>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</si>
  <si>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</si>
  <si>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</si>
  <si>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</si>
  <si>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</si>
  <si>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</si>
  <si>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</si>
  <si>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</si>
  <si>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</si>
  <si>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</si>
  <si>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</si>
  <si>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</si>
  <si>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</si>
  <si>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</si>
  <si>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</si>
  <si>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</si>
  <si>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</si>
  <si>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</si>
  <si>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</si>
  <si>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</si>
  <si>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</si>
  <si>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</si>
  <si>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</si>
  <si>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</si>
  <si>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</si>
  <si>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</si>
  <si>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</si>
  <si>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</si>
  <si>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</si>
  <si>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</si>
  <si>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</si>
  <si>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</si>
  <si>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</si>
  <si>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</si>
  <si>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</si>
  <si>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</si>
  <si>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</si>
  <si>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</si>
  <si>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</si>
  <si>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</si>
  <si>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</si>
  <si>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</si>
  <si>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</si>
  <si>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</si>
  <si>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</si>
  <si>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</si>
  <si>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</si>
  <si>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</si>
  <si>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</si>
  <si>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</si>
  <si>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</si>
  <si>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</si>
  <si>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</si>
  <si>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</si>
  <si>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</si>
  <si>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</si>
  <si>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</si>
  <si>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</si>
  <si>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</si>
  <si>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</si>
  <si>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</si>
  <si>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</si>
  <si>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</si>
  <si>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</si>
  <si>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</si>
  <si>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</si>
  <si>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</si>
  <si>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</si>
  <si>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</si>
  <si>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</si>
  <si>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</si>
  <si>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</si>
  <si>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</si>
  <si>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</si>
  <si>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</si>
  <si>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</si>
  <si>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</si>
  <si>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</si>
  <si>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</si>
  <si>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</si>
  <si>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</si>
  <si>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</si>
  <si>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</si>
  <si>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</si>
  <si>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</si>
  <si>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</si>
  <si>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</si>
  <si>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</si>
  <si>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</si>
  <si>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</si>
  <si>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</si>
  <si>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</si>
  <si>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</si>
  <si>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</si>
  <si>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</si>
  <si>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</si>
  <si>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</si>
  <si>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</si>
  <si>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</si>
  <si>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</si>
  <si>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</si>
  <si>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</si>
  <si>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</si>
  <si>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</si>
  <si>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</si>
  <si>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</si>
  <si>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</si>
  <si>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</si>
  <si>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</si>
  <si>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</si>
  <si>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</si>
  <si>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</si>
  <si>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</si>
  <si>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</si>
  <si>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</si>
  <si>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</si>
  <si>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</si>
  <si>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</si>
  <si>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</si>
  <si>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</si>
  <si>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</si>
  <si>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</si>
  <si>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</si>
  <si>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</si>
  <si>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</si>
  <si>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</si>
  <si>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</si>
  <si>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</si>
  <si>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</si>
  <si>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</si>
  <si>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</si>
  <si>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</si>
  <si>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</si>
  <si>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</si>
  <si>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</si>
  <si>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</si>
  <si>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</si>
  <si>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</si>
  <si>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</si>
  <si>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</si>
  <si>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</si>
  <si>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</si>
  <si>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</si>
  <si>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</si>
  <si>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</si>
  <si>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</si>
  <si>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</si>
  <si>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</si>
  <si>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</si>
  <si>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</si>
  <si>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</si>
  <si>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</si>
  <si>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</si>
  <si>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</si>
  <si>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</si>
  <si>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</si>
  <si>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</si>
  <si>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</si>
  <si>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</si>
  <si>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</si>
  <si>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</si>
  <si>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</si>
  <si>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</si>
  <si>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</si>
  <si>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</si>
  <si>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</si>
  <si>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</si>
  <si>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</si>
  <si>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</si>
  <si>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</si>
  <si>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</si>
  <si>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</si>
  <si>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</si>
  <si>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</si>
  <si>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</si>
  <si>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</si>
  <si>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</si>
  <si>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</si>
  <si>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</si>
  <si>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</si>
  <si>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</si>
  <si>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</si>
  <si>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</si>
  <si>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</si>
  <si>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</si>
  <si>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</si>
  <si>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</si>
  <si>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</si>
  <si>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</si>
  <si>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</si>
  <si>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</si>
  <si>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</si>
  <si>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</si>
  <si>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</si>
  <si>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</si>
  <si>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</si>
  <si>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</si>
  <si>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</si>
  <si>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</si>
  <si>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</si>
  <si>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</si>
  <si>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</si>
  <si>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</si>
  <si>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</si>
  <si>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</si>
  <si>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</si>
  <si>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</si>
  <si>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</si>
  <si>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</si>
  <si>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</si>
  <si>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</si>
  <si>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</si>
  <si>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</si>
  <si>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</si>
  <si>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</si>
  <si>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</si>
  <si>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</si>
  <si>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</si>
  <si>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</si>
  <si>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</si>
  <si>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</si>
  <si>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</si>
  <si>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</si>
  <si>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</si>
  <si>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</si>
  <si>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</si>
  <si>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</si>
  <si>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</si>
  <si>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</si>
  <si>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</si>
  <si>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</si>
  <si>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</si>
  <si>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</si>
  <si>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</si>
  <si>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</si>
  <si>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</si>
  <si>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</si>
  <si>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</si>
  <si>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</si>
  <si>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</si>
  <si>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</si>
  <si>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</si>
  <si>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</si>
  <si>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</si>
  <si>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</si>
  <si>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</si>
  <si>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</si>
  <si>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</si>
  <si>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</si>
  <si>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</si>
  <si>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</si>
  <si>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</si>
  <si>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</si>
  <si>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</si>
  <si>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</si>
  <si>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</si>
  <si>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</si>
  <si>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</si>
  <si>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</si>
  <si>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</si>
  <si>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</si>
  <si>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</si>
  <si>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</si>
  <si>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</si>
  <si>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</si>
  <si>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</si>
  <si>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</si>
  <si>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</si>
  <si>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</si>
  <si>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</si>
  <si>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</si>
  <si>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</si>
  <si>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</si>
  <si>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</si>
  <si>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</si>
  <si>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</si>
  <si>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</si>
  <si>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</si>
  <si>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</si>
  <si>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</si>
  <si>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</si>
  <si>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</si>
  <si>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</si>
  <si>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</si>
  <si>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</si>
  <si>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</si>
  <si>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</si>
  <si>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</si>
  <si>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</si>
  <si>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</si>
  <si>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</si>
  <si>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</si>
  <si>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</si>
  <si>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</si>
  <si>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</si>
  <si>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</si>
  <si>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</si>
  <si>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</si>
  <si>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</si>
  <si>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</si>
  <si>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</si>
  <si>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</si>
  <si>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</si>
  <si>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</si>
  <si>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</si>
  <si>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</si>
  <si>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</si>
  <si>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</si>
  <si>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</si>
  <si>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</si>
  <si>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</si>
  <si>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</si>
  <si>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</si>
  <si>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</si>
  <si>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</si>
  <si>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</si>
  <si>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</si>
  <si>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</si>
  <si>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</si>
  <si>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</si>
  <si>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</si>
  <si>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</si>
  <si>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</si>
  <si>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</si>
  <si>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</si>
  <si>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</si>
  <si>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</si>
  <si>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</si>
  <si>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</si>
  <si>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</si>
  <si>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</si>
  <si>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</si>
  <si>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</si>
  <si>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</si>
  <si>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</si>
  <si>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</si>
  <si>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</si>
  <si>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</si>
  <si>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</si>
  <si>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</si>
  <si>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</si>
  <si>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</si>
  <si>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</si>
  <si>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</si>
  <si>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</si>
  <si>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</si>
  <si>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</si>
  <si>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</si>
  <si>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</si>
  <si>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</si>
  <si>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</si>
  <si>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</si>
  <si>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</si>
  <si>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</si>
  <si>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</si>
  <si>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</si>
  <si>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</si>
  <si>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</si>
  <si>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</si>
  <si>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</si>
  <si>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</si>
  <si>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</si>
  <si>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</si>
  <si>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</si>
  <si>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</si>
  <si>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</si>
  <si>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</si>
  <si>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</si>
  <si>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</si>
  <si>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</si>
  <si>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</si>
  <si>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</si>
  <si>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</si>
  <si>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</si>
  <si>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</si>
  <si>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</si>
  <si>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</si>
  <si>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</si>
  <si>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</si>
  <si>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</si>
  <si>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</si>
  <si>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</si>
  <si>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</si>
  <si>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</si>
  <si>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</si>
  <si>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</si>
  <si>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</si>
  <si>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</si>
  <si>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</si>
  <si>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</si>
  <si>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</si>
  <si>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</si>
  <si>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</si>
  <si>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</si>
  <si>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</si>
  <si>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</si>
  <si>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</si>
  <si>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</si>
  <si>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</si>
  <si>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</si>
  <si>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</si>
  <si>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</si>
  <si>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</si>
  <si>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</si>
  <si>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</si>
  <si>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</si>
  <si>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</si>
  <si>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</si>
  <si>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</si>
  <si>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</si>
  <si>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</si>
  <si>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</si>
  <si>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</si>
  <si>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</si>
  <si>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</si>
  <si>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</si>
  <si>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</si>
  <si>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</si>
  <si>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</si>
  <si>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</si>
  <si>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</si>
  <si>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</si>
  <si>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</si>
  <si>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</si>
  <si>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</si>
  <si>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</si>
  <si>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</si>
  <si>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</si>
  <si>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</si>
  <si>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</si>
  <si>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</si>
  <si>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</si>
  <si>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</si>
  <si>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</si>
  <si>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</si>
  <si>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</si>
  <si>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</si>
  <si>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</si>
  <si>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</si>
  <si>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</si>
  <si>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</si>
  <si>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</si>
  <si>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</si>
  <si>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</si>
  <si>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</si>
  <si>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</si>
  <si>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</si>
  <si>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</si>
  <si>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</si>
  <si>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</si>
  <si>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</si>
  <si>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</si>
  <si>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</si>
  <si>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</si>
  <si>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</si>
  <si>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</si>
  <si>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</si>
  <si>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</si>
  <si>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</si>
  <si>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</si>
  <si>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</si>
  <si>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</si>
  <si>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</si>
  <si>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</si>
  <si>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</si>
  <si>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</si>
  <si>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</si>
  <si>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</si>
  <si>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</si>
  <si>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</si>
  <si>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</si>
  <si>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</si>
  <si>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</si>
  <si>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</si>
  <si>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</si>
  <si>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</si>
  <si>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</si>
  <si>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</si>
  <si>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</si>
  <si>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</si>
  <si>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</si>
  <si>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</si>
  <si>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</si>
  <si>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</si>
  <si>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</si>
  <si>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</si>
  <si>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</si>
  <si>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</si>
  <si>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</si>
  <si>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</si>
  <si>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</si>
  <si>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</si>
  <si>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</si>
  <si>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</si>
  <si>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</si>
  <si>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</si>
  <si>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</si>
  <si>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</si>
  <si>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</si>
  <si>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</si>
  <si>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</si>
  <si>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</si>
  <si>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</si>
  <si>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</si>
  <si>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</si>
  <si>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</si>
  <si>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</si>
  <si>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</si>
  <si>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</si>
  <si>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</si>
  <si>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</si>
  <si>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</si>
  <si>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</si>
  <si>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</si>
  <si>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</si>
  <si>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</si>
  <si>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</si>
  <si>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</si>
  <si>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</si>
  <si>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</si>
  <si>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</si>
  <si>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</si>
  <si>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</si>
  <si>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</si>
  <si>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</si>
  <si>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</si>
  <si>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</si>
  <si>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</si>
  <si>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</si>
  <si>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</si>
  <si>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</si>
  <si>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</si>
  <si>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</si>
  <si>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</si>
  <si>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</si>
  <si>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</si>
  <si>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</si>
  <si>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</si>
  <si>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</si>
  <si>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</si>
  <si>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</si>
  <si>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</si>
  <si>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</si>
  <si>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</si>
  <si>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</si>
  <si>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</si>
  <si>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</si>
  <si>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</si>
  <si>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</si>
  <si>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</si>
  <si>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</si>
  <si>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</si>
  <si>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</si>
  <si>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</si>
  <si>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</si>
  <si>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</si>
  <si>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</si>
  <si>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</si>
  <si>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</si>
  <si>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</si>
  <si>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</si>
  <si>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</si>
  <si>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</si>
  <si>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</si>
  <si>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</si>
  <si>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</si>
  <si>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</si>
  <si>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</si>
  <si>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</si>
  <si>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</si>
  <si>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</si>
  <si>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</si>
  <si>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</si>
  <si>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</si>
  <si>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</si>
  <si>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</si>
  <si>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</si>
  <si>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</si>
  <si>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</si>
  <si>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</si>
  <si>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</si>
  <si>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</si>
  <si>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</si>
  <si>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</si>
  <si>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</si>
  <si>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</si>
  <si>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</si>
  <si>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</si>
  <si>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</si>
  <si>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</si>
  <si>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</si>
  <si>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</si>
  <si>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</si>
  <si>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</si>
  <si>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</si>
  <si>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</si>
  <si>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</si>
  <si>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</si>
  <si>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</si>
  <si>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</si>
  <si>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</si>
  <si>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</si>
  <si>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</si>
  <si>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</si>
  <si>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</si>
  <si>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</si>
  <si>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</si>
  <si>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</si>
  <si>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</si>
  <si>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</si>
  <si>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</si>
  <si>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</si>
  <si>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</si>
  <si>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</si>
  <si>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</si>
  <si>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</si>
  <si>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</si>
  <si>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</si>
  <si>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</si>
  <si>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</si>
  <si>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</si>
  <si>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</si>
  <si>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</si>
  <si>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</si>
  <si>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</si>
  <si>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</si>
  <si>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</si>
  <si>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</si>
  <si>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</si>
  <si>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</si>
  <si>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</si>
  <si>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</si>
  <si>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</si>
  <si>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</si>
  <si>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</si>
  <si>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</si>
  <si>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</si>
  <si>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</si>
  <si>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</si>
  <si>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</si>
  <si>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</si>
  <si>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</si>
  <si>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</si>
  <si>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</si>
  <si>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</si>
  <si>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</si>
  <si>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</si>
  <si>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</si>
  <si>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</si>
  <si>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</si>
  <si>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</si>
  <si>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</si>
  <si>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</si>
  <si>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</si>
  <si>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</si>
  <si>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</si>
  <si>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</si>
  <si>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</si>
  <si>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</si>
  <si>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</si>
  <si>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</si>
  <si>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</si>
  <si>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</si>
  <si>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</si>
  <si>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</si>
  <si>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</si>
  <si>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</si>
  <si>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</si>
  <si>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</si>
  <si>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</si>
  <si>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</si>
  <si>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</si>
  <si>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</si>
  <si>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</si>
  <si>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</si>
  <si>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</si>
  <si>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</si>
  <si>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</si>
  <si>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</si>
  <si>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</si>
  <si>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</si>
  <si>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</si>
  <si>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</si>
  <si>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</si>
  <si>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</si>
  <si>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</si>
  <si>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</si>
  <si>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</si>
  <si>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</si>
  <si>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</si>
  <si>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</si>
  <si>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</si>
  <si>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</si>
  <si>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</si>
  <si>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</si>
  <si>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</si>
  <si>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</si>
  <si>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</si>
  <si>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</si>
  <si>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</si>
  <si>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</si>
  <si>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</si>
  <si>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</si>
  <si>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</si>
  <si>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</si>
  <si>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</si>
  <si>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</si>
  <si>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</si>
  <si>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</si>
  <si>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</si>
  <si>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</si>
  <si>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</si>
  <si>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</si>
  <si>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</si>
  <si>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</si>
  <si>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</si>
  <si>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</si>
  <si>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</si>
  <si>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</si>
  <si>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</si>
  <si>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</si>
  <si>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</si>
  <si>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</si>
  <si>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</si>
  <si>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</si>
  <si>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</si>
  <si>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</si>
  <si>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</si>
  <si>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</si>
  <si>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</si>
  <si>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</si>
  <si>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</si>
  <si>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</si>
  <si>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</si>
  <si>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</si>
  <si>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</si>
  <si>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</si>
  <si>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</si>
  <si>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</si>
  <si>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</si>
  <si>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</si>
  <si>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</si>
  <si>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</si>
  <si>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</si>
  <si>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</si>
  <si>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</si>
  <si>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</si>
  <si>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</si>
  <si>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</si>
  <si>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</si>
  <si>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</si>
  <si>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</si>
  <si>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</si>
  <si>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</si>
  <si>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</si>
  <si>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</si>
  <si>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</si>
  <si>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</si>
  <si>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</si>
  <si>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</si>
  <si>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</si>
  <si>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</si>
  <si>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</si>
  <si>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</si>
  <si>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</si>
  <si>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</si>
  <si>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</si>
  <si>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</si>
  <si>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</si>
  <si>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</si>
  <si>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</si>
  <si>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</si>
  <si>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</si>
  <si>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</si>
  <si>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</si>
  <si>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</si>
  <si>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</si>
  <si>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</si>
  <si>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</si>
  <si>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</si>
  <si>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</si>
  <si>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</si>
  <si>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</si>
  <si>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</si>
  <si>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</si>
  <si>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</si>
  <si>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</si>
  <si>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</si>
  <si>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</si>
  <si>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</si>
  <si>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</si>
  <si>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</si>
  <si>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</si>
  <si>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</si>
  <si>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</si>
  <si>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</si>
  <si>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</si>
  <si>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</si>
  <si>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</si>
  <si>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</si>
  <si>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</si>
  <si>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</si>
  <si>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</si>
  <si>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</si>
  <si>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</si>
  <si>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</si>
  <si>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</si>
  <si>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</si>
  <si>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</si>
  <si>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</si>
  <si>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</si>
  <si>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</si>
  <si>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</si>
  <si>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</si>
  <si>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</si>
  <si>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</si>
  <si>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</si>
  <si>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</si>
  <si>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</si>
  <si>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</si>
  <si>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</si>
  <si>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</si>
  <si>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</si>
  <si>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</si>
  <si>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</si>
  <si>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</si>
  <si>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</si>
  <si>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</si>
  <si>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</si>
  <si>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</si>
  <si>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</si>
  <si>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</si>
  <si>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</si>
  <si>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</si>
  <si>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</si>
  <si>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</si>
  <si>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</si>
  <si>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</si>
  <si>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</si>
  <si>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</si>
  <si>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</si>
  <si>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</si>
  <si>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</si>
  <si>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</si>
  <si>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</si>
  <si>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</si>
  <si>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</si>
  <si>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</si>
  <si>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</si>
  <si>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</si>
  <si>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</si>
  <si>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</si>
  <si>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</si>
  <si>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</si>
  <si>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</si>
  <si>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</si>
  <si>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</si>
  <si>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</si>
  <si>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</si>
  <si>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</si>
  <si>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</si>
  <si>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</si>
  <si>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</si>
  <si>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</si>
  <si>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</si>
  <si>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</si>
  <si>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</si>
  <si>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</si>
  <si>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</si>
  <si>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</si>
  <si>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</si>
  <si>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</si>
  <si>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</si>
  <si>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</si>
  <si>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</si>
  <si>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</si>
  <si>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</si>
  <si>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</si>
  <si>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</si>
  <si>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</si>
  <si>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</si>
  <si>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</si>
  <si>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</si>
  <si>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</si>
  <si>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</si>
  <si>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</si>
  <si>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</si>
  <si>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</si>
  <si>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</si>
  <si>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</si>
  <si>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</si>
  <si>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</si>
  <si>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</si>
  <si>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</si>
  <si>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</si>
  <si>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</si>
  <si>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</si>
  <si>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</si>
  <si>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</si>
  <si>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</si>
  <si>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</si>
  <si>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</si>
  <si>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</si>
  <si>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</si>
  <si>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</si>
  <si>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</si>
  <si>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</si>
  <si>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</si>
  <si>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</si>
  <si>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</si>
  <si>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</si>
  <si>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</si>
  <si>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</si>
  <si>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</si>
  <si>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</si>
  <si>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</si>
  <si>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</si>
  <si>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</si>
  <si>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</si>
  <si>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</si>
  <si>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</si>
  <si>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</si>
  <si>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</si>
  <si>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</si>
  <si>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</si>
  <si>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</si>
  <si>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</si>
  <si>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</si>
  <si>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</si>
  <si>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</si>
  <si>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</si>
  <si>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</si>
  <si>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</si>
  <si>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</si>
  <si>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</si>
  <si>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</si>
  <si>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</si>
  <si>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</si>
  <si>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</si>
  <si>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</si>
  <si>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</si>
  <si>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</si>
  <si>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</si>
  <si>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</si>
  <si>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</si>
  <si>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</si>
  <si>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</si>
  <si>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</si>
  <si>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</si>
  <si>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</si>
  <si>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</si>
  <si>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</si>
  <si>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</si>
  <si>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</si>
  <si>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</si>
  <si>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</si>
  <si>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</si>
  <si>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</si>
  <si>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</si>
  <si>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</si>
  <si>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</si>
  <si>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</si>
  <si>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</si>
  <si>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</si>
  <si>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</si>
  <si>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</si>
  <si>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</si>
  <si>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</si>
  <si>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</si>
  <si>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</si>
  <si>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</si>
  <si>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</si>
  <si>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</si>
  <si>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</si>
  <si>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</si>
  <si>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</si>
  <si>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</si>
  <si>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</si>
  <si>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</si>
  <si>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</si>
  <si>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</si>
  <si>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</si>
  <si>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</si>
  <si>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</si>
  <si>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</si>
  <si>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</si>
  <si>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</si>
  <si>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</si>
  <si>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</si>
  <si>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</si>
  <si>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</si>
  <si>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</si>
  <si>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</si>
  <si>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</si>
  <si>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</si>
  <si>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</si>
  <si>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</si>
  <si>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</si>
  <si>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</si>
  <si>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</si>
  <si>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</si>
  <si>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</si>
  <si>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</si>
  <si>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</si>
  <si>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</si>
  <si>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</si>
  <si>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</si>
  <si>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</si>
  <si>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</si>
  <si>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</si>
  <si>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</si>
  <si>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</si>
  <si>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</si>
  <si>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</si>
  <si>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</si>
  <si>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</si>
  <si>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</si>
  <si>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</si>
  <si>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</si>
  <si>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</si>
  <si>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</si>
  <si>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</si>
  <si>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</si>
  <si>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</si>
  <si>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</si>
  <si>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</si>
  <si>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</si>
  <si>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</si>
  <si>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</si>
  <si>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</si>
  <si>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</si>
  <si>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</si>
  <si>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</si>
  <si>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</si>
  <si>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</si>
  <si>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</si>
  <si>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</si>
  <si>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</si>
  <si>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</si>
  <si>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</si>
  <si>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</si>
  <si>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</si>
  <si>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</si>
  <si>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</si>
  <si>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</si>
  <si>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</si>
  <si>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</si>
  <si>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</si>
  <si>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</si>
  <si>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</si>
  <si>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</si>
  <si>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</si>
  <si>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</si>
  <si>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</si>
  <si>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</si>
  <si>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</si>
  <si>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</si>
  <si>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</si>
  <si>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</si>
  <si>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</si>
  <si>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</si>
  <si>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</si>
  <si>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</si>
  <si>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</si>
  <si>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</si>
  <si>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</si>
  <si>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</si>
  <si>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</si>
  <si>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</si>
  <si>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</si>
  <si>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</si>
  <si>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</si>
  <si>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</si>
  <si>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</si>
  <si>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</si>
  <si>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</si>
  <si>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</si>
  <si>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</si>
  <si>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</si>
  <si>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</si>
  <si>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</si>
  <si>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</si>
  <si>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</si>
  <si>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</si>
  <si>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</si>
  <si>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</si>
  <si>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</si>
  <si>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</si>
  <si>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</si>
  <si>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</si>
  <si>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</si>
  <si>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</si>
  <si>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</si>
  <si>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</si>
  <si>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</si>
  <si>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</si>
  <si>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</si>
  <si>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</si>
  <si>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</si>
  <si>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</si>
  <si>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</si>
  <si>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</si>
  <si>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</si>
  <si>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</si>
  <si>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</si>
  <si>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</si>
  <si>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</si>
  <si>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</si>
  <si>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</si>
  <si>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</si>
  <si>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</si>
  <si>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</si>
  <si>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</si>
  <si>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</si>
  <si>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</si>
  <si>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</si>
  <si>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</si>
  <si>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</si>
  <si>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</si>
  <si>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</si>
  <si>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</si>
  <si>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</si>
  <si>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</si>
  <si>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</si>
  <si>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</si>
  <si>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</si>
  <si>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</si>
  <si>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</si>
  <si>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</si>
  <si>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</si>
  <si>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</si>
  <si>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</si>
  <si>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</si>
  <si>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</si>
  <si>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</si>
  <si>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</si>
  <si>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</si>
  <si>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</si>
  <si>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</si>
  <si>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</si>
  <si>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</si>
  <si>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</si>
  <si>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</si>
  <si>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</si>
  <si>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</si>
  <si>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</si>
  <si>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</si>
  <si>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</si>
  <si>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</si>
  <si>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</si>
  <si>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</si>
  <si>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</si>
  <si>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</si>
  <si>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</si>
  <si>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</si>
  <si>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</si>
  <si>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</si>
  <si>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</si>
  <si>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</si>
  <si>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</si>
  <si>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</si>
  <si>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</si>
  <si>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</si>
  <si>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</si>
  <si>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</si>
  <si>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</si>
  <si>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</si>
  <si>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</si>
  <si>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</si>
  <si>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</si>
  <si>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</si>
  <si>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</si>
  <si>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</si>
  <si>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</si>
  <si>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</si>
  <si>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</si>
  <si>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</si>
  <si>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</si>
  <si>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</si>
  <si>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</si>
  <si>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</si>
  <si>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</si>
  <si>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</si>
  <si>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</si>
  <si>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</si>
  <si>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</si>
  <si>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</si>
  <si>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</si>
  <si>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</si>
  <si>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</si>
  <si>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</si>
  <si>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</si>
  <si>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</si>
  <si>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</si>
  <si>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</si>
  <si>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</si>
  <si>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</si>
  <si>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</si>
  <si>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</si>
  <si>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</si>
  <si>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</si>
  <si>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</si>
  <si>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</si>
  <si>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</si>
  <si>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</si>
  <si>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</si>
  <si>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</si>
  <si>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</si>
  <si>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</si>
  <si>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</si>
  <si>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</si>
  <si>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</si>
  <si>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</si>
  <si>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</si>
  <si>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</si>
  <si>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</si>
  <si>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</si>
  <si>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</si>
  <si>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</si>
  <si>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</si>
  <si>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</si>
  <si>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</si>
  <si>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</si>
  <si>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</si>
  <si>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</si>
  <si>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</si>
  <si>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</si>
  <si>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</si>
  <si>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</si>
  <si>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</si>
  <si>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</si>
  <si>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</si>
  <si>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</si>
  <si>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</si>
  <si>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</si>
  <si>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</si>
  <si>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</si>
  <si>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</si>
  <si>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</si>
  <si>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</si>
  <si>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</si>
  <si>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</si>
  <si>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</si>
  <si>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</si>
  <si>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</si>
  <si>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</si>
  <si>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</si>
  <si>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</si>
  <si>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</si>
  <si>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</si>
  <si>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</si>
  <si>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</si>
  <si>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</si>
  <si>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</si>
  <si>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</si>
  <si>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</si>
  <si>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</si>
  <si>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</si>
  <si>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</si>
  <si>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</si>
  <si>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</si>
  <si>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</si>
  <si>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</si>
  <si>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</si>
  <si>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</si>
  <si>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</si>
  <si>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</si>
  <si>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</si>
  <si>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</si>
  <si>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</si>
  <si>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</si>
  <si>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</si>
  <si>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</si>
  <si>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</si>
  <si>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</si>
  <si>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</si>
  <si>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</si>
  <si>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</si>
  <si>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</si>
  <si>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</si>
  <si>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</si>
  <si>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</si>
  <si>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</si>
  <si>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</si>
  <si>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</si>
  <si>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</si>
  <si>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</si>
  <si>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</si>
  <si>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</si>
  <si>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</si>
  <si>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</si>
  <si>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</si>
  <si>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</si>
  <si>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</si>
  <si>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</si>
  <si>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</si>
  <si>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</si>
  <si>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</si>
  <si>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</si>
  <si>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</si>
  <si>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</si>
  <si>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</si>
  <si>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</si>
  <si>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</si>
  <si>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</si>
  <si>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</si>
  <si>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</si>
  <si>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</si>
  <si>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</si>
  <si>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</si>
  <si>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</si>
  <si>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</si>
  <si>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</si>
  <si>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</si>
  <si>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</si>
  <si>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</si>
  <si>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</si>
  <si>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</si>
  <si>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</si>
  <si>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</si>
  <si>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</si>
  <si>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</si>
  <si>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</si>
  <si>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</si>
  <si>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</si>
  <si>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</si>
  <si>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</si>
  <si>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</si>
  <si>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</si>
  <si>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</si>
  <si>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</si>
  <si>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</si>
  <si>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</si>
  <si>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</si>
  <si>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</si>
  <si>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</si>
  <si>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</si>
  <si>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</si>
  <si>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</si>
  <si>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</si>
  <si>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</si>
  <si>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</si>
  <si>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</si>
  <si>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</si>
  <si>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</si>
  <si>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</si>
  <si>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</si>
  <si>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</si>
  <si>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</si>
  <si>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</si>
  <si>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</si>
  <si>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</si>
  <si>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</si>
  <si>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</si>
  <si>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</si>
  <si>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</si>
  <si>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</si>
  <si>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</si>
  <si>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</si>
  <si>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</si>
  <si>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</si>
  <si>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</si>
  <si>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</si>
  <si>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</si>
  <si>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</si>
  <si>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</si>
  <si>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</si>
  <si>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</si>
  <si>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</si>
  <si>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</si>
  <si>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</si>
  <si>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</si>
  <si>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</si>
  <si>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</si>
  <si>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</si>
  <si>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</si>
  <si>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</si>
  <si>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</si>
  <si>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</si>
  <si>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</si>
  <si>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</si>
  <si>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</si>
  <si>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</si>
  <si>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</si>
  <si>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</si>
  <si>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</si>
  <si>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</si>
  <si>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</si>
  <si>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</si>
  <si>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</si>
  <si>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</si>
  <si>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</si>
  <si>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</si>
  <si>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</si>
  <si>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</si>
  <si>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</si>
  <si>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</si>
  <si>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</si>
  <si>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</si>
  <si>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</si>
  <si>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</si>
  <si>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</si>
  <si>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</si>
  <si>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</si>
  <si>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</si>
  <si>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</si>
  <si>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</si>
  <si>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</si>
  <si>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</si>
  <si>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</si>
  <si>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</si>
  <si>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</si>
  <si>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</si>
  <si>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</si>
  <si>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</si>
  <si>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</si>
  <si>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</si>
  <si>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</si>
  <si>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</si>
  <si>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</si>
  <si>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</si>
  <si>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</si>
  <si>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</si>
  <si>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</si>
  <si>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</si>
  <si>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</si>
  <si>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</si>
  <si>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</si>
  <si>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</si>
  <si>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</si>
  <si>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</si>
  <si>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</si>
  <si>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</si>
  <si>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</si>
  <si>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</si>
  <si>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</si>
  <si>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</si>
  <si>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</si>
  <si>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</si>
  <si>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</si>
  <si>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</si>
  <si>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</si>
  <si>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</si>
  <si>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</si>
  <si>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</si>
  <si>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</si>
  <si>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</si>
  <si>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</si>
  <si>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</si>
  <si>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</si>
  <si>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</si>
  <si>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</si>
  <si>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</si>
  <si>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</si>
  <si>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</si>
  <si>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</si>
  <si>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</si>
  <si>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</si>
  <si>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</si>
  <si>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</si>
  <si>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</si>
  <si>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</si>
  <si>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</si>
  <si>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</si>
  <si>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</si>
  <si>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</si>
  <si>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</si>
  <si>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</si>
  <si>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</si>
  <si>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</si>
  <si>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</si>
  <si>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</si>
  <si>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</si>
  <si>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</si>
  <si>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</si>
  <si>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</si>
  <si>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</si>
  <si>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</si>
  <si>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</si>
  <si>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</si>
  <si>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</si>
  <si>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</si>
  <si>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</si>
  <si>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</si>
  <si>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</si>
  <si>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</si>
  <si>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</si>
  <si>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</si>
  <si>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</si>
  <si>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</si>
  <si>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</si>
  <si>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</si>
  <si>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</si>
  <si>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</si>
  <si>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</si>
  <si>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</si>
  <si>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</si>
  <si>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</si>
  <si>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</si>
  <si>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</si>
  <si>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</si>
  <si>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</si>
  <si>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</si>
  <si>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</si>
  <si>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</si>
  <si>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</si>
  <si>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</si>
  <si>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</si>
  <si>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</si>
  <si>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</si>
  <si>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</si>
  <si>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</si>
  <si>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</si>
  <si>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</si>
  <si>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</si>
  <si>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</si>
  <si>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</si>
  <si>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</si>
  <si>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</si>
  <si>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</si>
  <si>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</si>
  <si>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</si>
  <si>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</si>
  <si>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</si>
  <si>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</si>
  <si>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</si>
  <si>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</si>
  <si>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</si>
  <si>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</si>
  <si>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</si>
  <si>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</si>
  <si>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</si>
  <si>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</si>
  <si>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</si>
  <si>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</si>
  <si>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</si>
  <si>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</si>
  <si>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</si>
  <si>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</si>
  <si>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</si>
  <si>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</si>
  <si>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</si>
  <si>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</si>
  <si>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</si>
  <si>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</si>
  <si>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</si>
  <si>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</si>
  <si>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</si>
  <si>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</si>
  <si>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</si>
  <si>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</si>
  <si>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</si>
  <si>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</si>
  <si>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</si>
  <si>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</si>
  <si>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</si>
  <si>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</si>
  <si>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</si>
  <si>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</si>
  <si>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</si>
  <si>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</si>
  <si>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</si>
  <si>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</si>
  <si>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</si>
  <si>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</si>
  <si>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</si>
  <si>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</si>
  <si>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</si>
  <si>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</si>
  <si>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</si>
  <si>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</si>
  <si>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</si>
  <si>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</si>
  <si>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</si>
  <si>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</si>
  <si>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</si>
  <si>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</si>
  <si>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</si>
  <si>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</si>
  <si>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</si>
  <si>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</si>
  <si>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</si>
  <si>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</si>
  <si>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</si>
  <si>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</si>
  <si>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</si>
  <si>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</si>
  <si>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</si>
  <si>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</si>
  <si>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</si>
  <si>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</si>
  <si>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</si>
  <si>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</si>
  <si>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</si>
  <si>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</si>
  <si>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</si>
  <si>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</si>
  <si>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</si>
  <si>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</si>
  <si>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</si>
  <si>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</si>
  <si>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</si>
  <si>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</si>
  <si>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</si>
  <si>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</si>
  <si>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</si>
  <si>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</si>
  <si>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</si>
  <si>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</si>
  <si>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</si>
  <si>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</si>
  <si>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</si>
  <si>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</si>
  <si>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</si>
  <si>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</si>
  <si>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</si>
  <si>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</si>
  <si>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</si>
  <si>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</si>
  <si>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</si>
  <si>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</si>
  <si>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</si>
  <si>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</si>
  <si>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</si>
  <si>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</si>
  <si>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</si>
  <si>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</si>
  <si>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</si>
  <si>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</si>
  <si>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</si>
  <si>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</si>
  <si>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</si>
  <si>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</si>
  <si>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</si>
  <si>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</si>
  <si>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</si>
  <si>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</si>
  <si>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</si>
  <si>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</si>
  <si>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</si>
  <si>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</si>
  <si>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</si>
  <si>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</si>
  <si>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</si>
  <si>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</si>
  <si>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</si>
  <si>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</si>
  <si>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</si>
  <si>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</si>
  <si>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</si>
  <si>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</si>
  <si>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</si>
  <si>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</si>
  <si>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</si>
  <si>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</si>
  <si>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</si>
  <si>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</si>
  <si>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</si>
  <si>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</si>
  <si>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</si>
  <si>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</si>
  <si>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</si>
  <si>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</si>
  <si>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</si>
  <si>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</si>
  <si>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</si>
  <si>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</si>
  <si>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</si>
  <si>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</si>
  <si>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</si>
  <si>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</si>
  <si>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</si>
  <si>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</si>
  <si>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</si>
  <si>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</si>
  <si>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</si>
  <si>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</si>
  <si>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</si>
  <si>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</si>
  <si>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</si>
  <si>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</si>
  <si>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</si>
  <si>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</si>
  <si>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</si>
  <si>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</si>
  <si>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</si>
  <si>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</si>
  <si>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</si>
  <si>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</si>
  <si>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</si>
  <si>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</si>
  <si>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</si>
  <si>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</si>
  <si>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</si>
  <si>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</si>
  <si>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</si>
  <si>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</si>
  <si>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</si>
  <si>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</si>
  <si>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</si>
  <si>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</si>
  <si>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</si>
  <si>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</si>
  <si>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</si>
  <si>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</si>
  <si>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</si>
  <si>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</si>
  <si>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</si>
  <si>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</si>
  <si>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</si>
  <si>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</si>
  <si>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</si>
  <si>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</si>
  <si>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</si>
  <si>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</si>
  <si>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</si>
  <si>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</si>
  <si>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</si>
  <si>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</si>
  <si>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</si>
  <si>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</si>
  <si>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</si>
  <si>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</si>
  <si>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</si>
  <si>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</si>
  <si>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</si>
  <si>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</si>
  <si>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</si>
  <si>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</si>
  <si>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</si>
  <si>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</si>
  <si>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</si>
  <si>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</si>
  <si>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</si>
  <si>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</si>
  <si>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</si>
  <si>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</si>
  <si>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</si>
  <si>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</si>
  <si>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</si>
  <si>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</si>
  <si>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</si>
  <si>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</si>
  <si>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</si>
  <si>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</si>
  <si>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</si>
  <si>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</si>
  <si>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</si>
  <si>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</si>
  <si>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</si>
  <si>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</si>
  <si>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</si>
  <si>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</si>
  <si>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</si>
  <si>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</si>
  <si>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</si>
  <si>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</si>
  <si>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</si>
  <si>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</si>
  <si>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</si>
  <si>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</si>
  <si>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</si>
  <si>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</si>
  <si>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</si>
  <si>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</si>
  <si>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</si>
  <si>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</si>
  <si>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</si>
  <si>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</si>
  <si>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</si>
  <si>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</si>
  <si>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</si>
  <si>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</si>
  <si>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</si>
  <si>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</si>
  <si>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</si>
  <si>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</si>
  <si>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</si>
  <si>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</si>
  <si>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</si>
  <si>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</si>
  <si>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</si>
  <si>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</si>
  <si>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</si>
  <si>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</si>
  <si>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</si>
  <si>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</si>
  <si>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</si>
  <si>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</si>
  <si>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</si>
  <si>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</si>
  <si>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</si>
  <si>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</si>
  <si>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</si>
  <si>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</si>
  <si>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</si>
  <si>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</si>
  <si>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</si>
  <si>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</si>
  <si>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</si>
  <si>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</si>
  <si>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</si>
  <si>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</si>
  <si>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</si>
  <si>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</si>
  <si>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</si>
  <si>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</si>
  <si>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</si>
  <si>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</si>
  <si>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</si>
  <si>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</si>
  <si>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</si>
  <si>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</si>
  <si>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</si>
  <si>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</si>
  <si>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</si>
  <si>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</si>
  <si>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</si>
  <si>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</si>
  <si>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</si>
  <si>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</si>
  <si>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</si>
  <si>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</si>
  <si>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</si>
  <si>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</si>
  <si>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</si>
  <si>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</si>
  <si>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</si>
  <si>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</si>
  <si>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</si>
  <si>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</si>
  <si>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</si>
  <si>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</si>
  <si>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</si>
  <si>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</si>
  <si>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</si>
  <si>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</si>
  <si>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</si>
  <si>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</si>
  <si>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</si>
  <si>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</si>
  <si>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</si>
  <si>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</si>
  <si>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</si>
  <si>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</si>
  <si>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</si>
  <si>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</si>
  <si>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</si>
  <si>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</si>
  <si>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</si>
  <si>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</si>
  <si>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</si>
  <si>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</si>
  <si>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</si>
  <si>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</si>
  <si>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</si>
  <si>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</si>
  <si>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</si>
  <si>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</si>
  <si>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</si>
  <si>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</si>
  <si>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</si>
  <si>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</si>
  <si>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</si>
  <si>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</si>
  <si>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</si>
  <si>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</si>
  <si>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</si>
  <si>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</si>
  <si>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</si>
  <si>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</si>
  <si>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</si>
  <si>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</si>
  <si>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</si>
  <si>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</si>
  <si>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</si>
  <si>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</si>
  <si>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</si>
  <si>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</si>
  <si>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</si>
  <si>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</si>
  <si>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</si>
  <si>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</si>
  <si>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</si>
  <si>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</si>
  <si>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</si>
  <si>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</si>
  <si>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</si>
  <si>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</si>
  <si>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</si>
  <si>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</si>
  <si>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</si>
  <si>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</si>
  <si>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</si>
  <si>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</si>
  <si>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</si>
  <si>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</si>
  <si>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</si>
  <si>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</si>
  <si>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</si>
  <si>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</si>
  <si>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</si>
  <si>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</si>
  <si>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</si>
  <si>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</si>
  <si>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</si>
  <si>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</si>
  <si>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</si>
  <si>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</si>
  <si>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</si>
  <si>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</si>
  <si>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</si>
  <si>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</si>
  <si>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</si>
  <si>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</si>
  <si>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</si>
  <si>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</si>
  <si>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</si>
  <si>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</si>
  <si>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</si>
  <si>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</si>
  <si>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</si>
  <si>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</si>
  <si>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</si>
  <si>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</si>
  <si>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</si>
  <si>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</si>
  <si>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</si>
  <si>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</si>
  <si>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</si>
  <si>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</si>
  <si>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</si>
  <si>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</si>
  <si>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</si>
  <si>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</si>
  <si>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</si>
  <si>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</si>
  <si>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</si>
  <si>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</si>
  <si>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</si>
  <si>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</si>
  <si>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</si>
  <si>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</si>
  <si>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</si>
  <si>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</si>
  <si>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</si>
  <si>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</si>
  <si>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</si>
  <si>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</si>
  <si>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</si>
  <si>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</si>
  <si>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</si>
  <si>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</si>
  <si>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</si>
  <si>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</si>
  <si>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</si>
  <si>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</si>
  <si>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</si>
  <si>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</si>
  <si>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</si>
  <si>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</si>
  <si>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</si>
  <si>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</si>
  <si>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</si>
  <si>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</si>
  <si>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</si>
  <si>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</si>
  <si>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</si>
  <si>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</si>
  <si>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</si>
  <si>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</si>
  <si>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</si>
  <si>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</si>
  <si>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</si>
  <si>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</si>
  <si>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</si>
  <si>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</si>
  <si>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</si>
  <si>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</si>
  <si>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</si>
  <si>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</si>
  <si>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</si>
  <si>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</si>
  <si>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</si>
  <si>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</si>
  <si>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</si>
  <si>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</si>
  <si>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</si>
  <si>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</si>
  <si>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</si>
  <si>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</si>
  <si>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</si>
  <si>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</si>
  <si>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</si>
  <si>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</si>
  <si>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</si>
  <si>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</si>
  <si>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</si>
  <si>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</si>
  <si>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</si>
  <si>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</si>
  <si>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</si>
  <si>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</si>
  <si>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</si>
  <si>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</si>
  <si>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</si>
  <si>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</si>
  <si>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</si>
  <si>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</si>
  <si>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</si>
  <si>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</si>
  <si>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</si>
  <si>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</si>
  <si>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</si>
  <si>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</si>
  <si>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</si>
  <si>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</si>
  <si>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</si>
  <si>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</si>
  <si>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</si>
  <si>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</si>
  <si>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</si>
  <si>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</si>
  <si>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</si>
  <si>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</si>
  <si>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</si>
  <si>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</si>
  <si>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</si>
  <si>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</si>
  <si>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</si>
  <si>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</si>
  <si>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</si>
  <si>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</si>
  <si>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</si>
  <si>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</si>
  <si>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</si>
  <si>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</si>
  <si>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</si>
  <si>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</si>
  <si>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</si>
  <si>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</si>
  <si>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</si>
  <si>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</si>
  <si>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</si>
  <si>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</si>
  <si>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</si>
  <si>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</si>
  <si>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</si>
  <si>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</si>
  <si>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</si>
  <si>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</si>
  <si>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</si>
  <si>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</si>
  <si>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</si>
  <si>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</si>
  <si>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</si>
  <si>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</si>
  <si>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</si>
  <si>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</si>
  <si>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</si>
  <si>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</si>
  <si>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</si>
  <si>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</si>
  <si>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</si>
  <si>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</si>
  <si>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</si>
  <si>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</si>
  <si>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</si>
  <si>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</si>
  <si>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</si>
  <si>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</si>
  <si>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</si>
  <si>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</si>
  <si>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</si>
  <si>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</si>
  <si>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</si>
  <si>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</si>
  <si>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</si>
  <si>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</si>
  <si>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</si>
  <si>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</si>
  <si>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</si>
  <si>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</si>
  <si>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</si>
  <si>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</si>
  <si>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</si>
  <si>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</si>
  <si>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</si>
  <si>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</si>
  <si>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</si>
  <si>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</si>
  <si>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</si>
  <si>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</si>
  <si>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</si>
  <si>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</si>
  <si>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</si>
  <si>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</si>
  <si>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</si>
  <si>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</si>
  <si>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</si>
  <si>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</si>
  <si>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</si>
  <si>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</si>
  <si>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</si>
  <si>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</si>
  <si>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</si>
  <si>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</si>
  <si>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</si>
  <si>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</si>
  <si>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</si>
  <si>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</si>
  <si>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</si>
  <si>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</si>
  <si>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</si>
  <si>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</si>
  <si>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</si>
  <si>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</si>
  <si>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</si>
  <si>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</si>
  <si>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</si>
  <si>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</si>
  <si>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</si>
  <si>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</si>
  <si>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</si>
  <si>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</si>
  <si>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</si>
  <si>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</si>
  <si>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</si>
  <si>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</si>
  <si>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</si>
  <si>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</si>
  <si>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</si>
  <si>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</si>
  <si>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</si>
  <si>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</si>
  <si>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</si>
  <si>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</si>
  <si>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</si>
  <si>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</si>
  <si>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</si>
  <si>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</si>
  <si>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</si>
  <si>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</si>
  <si>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</si>
  <si>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</si>
  <si>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</si>
  <si>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</si>
  <si>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</si>
  <si>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</si>
  <si>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</si>
  <si>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</si>
  <si>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</si>
  <si>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</si>
  <si>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</si>
  <si>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</si>
  <si>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</si>
  <si>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</si>
  <si>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</si>
  <si>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</si>
  <si>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</si>
  <si>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</si>
  <si>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</si>
  <si>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</si>
  <si>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</si>
  <si>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</si>
  <si>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</si>
  <si>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</si>
  <si>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</si>
  <si>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</si>
  <si>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</si>
  <si>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</si>
  <si>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</si>
  <si>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</si>
  <si>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</si>
  <si>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</si>
  <si>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</si>
  <si>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</si>
  <si>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</si>
  <si>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</si>
  <si>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</si>
  <si>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</si>
  <si>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</si>
  <si>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</si>
  <si>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</si>
  <si>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</si>
  <si>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</si>
  <si>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</si>
  <si>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</si>
  <si>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</si>
  <si>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</si>
  <si>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</si>
  <si>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</si>
  <si>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</si>
  <si>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</si>
  <si>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</si>
  <si>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</si>
  <si>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</si>
  <si>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</si>
  <si>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</si>
  <si>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</si>
  <si>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</si>
  <si>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</si>
  <si>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</si>
  <si>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</si>
  <si>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</si>
  <si>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</si>
  <si>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</si>
  <si>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</si>
  <si>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</si>
  <si>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</si>
  <si>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</si>
  <si>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</si>
  <si>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</si>
  <si>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</si>
  <si>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</si>
  <si>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</si>
  <si>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</si>
  <si>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</si>
  <si>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</si>
  <si>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</si>
  <si>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</si>
  <si>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</si>
  <si>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</si>
  <si>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</si>
  <si>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</si>
  <si>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</si>
  <si>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</si>
  <si>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</si>
  <si>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</si>
  <si>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</si>
  <si>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</si>
  <si>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</si>
  <si>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</si>
  <si>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</si>
  <si>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</si>
  <si>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</si>
  <si>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</si>
  <si>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</si>
  <si>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</si>
  <si>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</si>
  <si>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</si>
  <si>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</si>
  <si>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</si>
  <si>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</si>
  <si>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</si>
  <si>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</si>
  <si>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</si>
  <si>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</si>
  <si>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</si>
  <si>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</si>
  <si>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</si>
  <si>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</si>
  <si>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</si>
  <si>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</si>
  <si>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</si>
  <si>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</si>
  <si>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</si>
  <si>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</si>
  <si>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</si>
  <si>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</si>
  <si>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</si>
  <si>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</si>
  <si>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</si>
  <si>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</si>
  <si>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</si>
  <si>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</si>
  <si>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</si>
  <si>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</si>
  <si>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</si>
  <si>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</si>
  <si>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</si>
  <si>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</si>
  <si>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</si>
  <si>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</si>
  <si>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</si>
  <si>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</si>
  <si>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</si>
  <si>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</si>
  <si>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</si>
  <si>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</si>
  <si>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</si>
  <si>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</si>
  <si>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</si>
  <si>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</si>
  <si>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</si>
  <si>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</si>
  <si>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</si>
  <si>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</si>
  <si>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</si>
  <si>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</si>
  <si>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</si>
  <si>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</si>
  <si>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</si>
  <si>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</si>
  <si>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</si>
  <si>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</si>
  <si>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</si>
  <si>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</si>
  <si>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</si>
  <si>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</si>
  <si>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</si>
  <si>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</si>
  <si>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</si>
  <si>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</si>
  <si>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</si>
  <si>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</si>
  <si>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</si>
  <si>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</si>
  <si>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</si>
  <si>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</si>
  <si>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</si>
  <si>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</si>
  <si>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</si>
  <si>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</si>
  <si>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</si>
  <si>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</si>
  <si>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</si>
  <si>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</si>
  <si>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</si>
  <si>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</si>
  <si>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</si>
  <si>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</si>
  <si>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</si>
  <si>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</si>
  <si>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</si>
  <si>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</si>
  <si>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</si>
  <si>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</si>
  <si>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</si>
  <si>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</si>
  <si>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</si>
  <si>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</si>
  <si>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</si>
  <si>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</si>
  <si>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</si>
  <si>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</si>
  <si>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</si>
  <si>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</si>
  <si>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</si>
  <si>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</si>
  <si>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</si>
  <si>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</si>
  <si>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</si>
  <si>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</si>
  <si>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</si>
  <si>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</si>
  <si>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</si>
  <si>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</si>
  <si>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</si>
  <si>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</si>
  <si>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</si>
  <si>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</si>
  <si>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</si>
  <si>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</si>
  <si>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</si>
  <si>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</si>
  <si>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</si>
  <si>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</si>
  <si>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</si>
  <si>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</si>
  <si>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</si>
  <si>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</si>
  <si>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</si>
  <si>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</si>
  <si>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</si>
  <si>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</si>
  <si>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</si>
  <si>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</si>
  <si>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</si>
  <si>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</si>
  <si>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</si>
  <si>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</si>
  <si>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</si>
  <si>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</si>
  <si>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</si>
  <si>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</si>
  <si>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</si>
  <si>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</si>
  <si>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</si>
  <si>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</si>
  <si>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</si>
  <si>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</si>
  <si>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</si>
  <si>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</si>
  <si>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</si>
  <si>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</si>
  <si>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</si>
  <si>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</si>
  <si>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</si>
  <si>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</si>
  <si>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</si>
  <si>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</si>
  <si>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</si>
  <si>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</si>
  <si>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</si>
  <si>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</si>
  <si>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</si>
  <si>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</si>
  <si>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</si>
  <si>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</si>
  <si>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</si>
  <si>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</si>
  <si>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</si>
  <si>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</si>
  <si>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</si>
  <si>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</si>
  <si>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</si>
  <si>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</si>
  <si>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</si>
  <si>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</si>
  <si>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</si>
  <si>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</si>
  <si>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</si>
  <si>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</si>
  <si>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</si>
  <si>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</si>
  <si>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</si>
  <si>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</si>
  <si>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</si>
  <si>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</si>
  <si>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</si>
  <si>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</si>
  <si>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</si>
  <si>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</si>
  <si>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</si>
  <si>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</si>
  <si>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</si>
  <si>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</si>
  <si>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</si>
  <si>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</si>
  <si>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</si>
  <si>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</si>
  <si>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</si>
  <si>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</si>
  <si>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</si>
  <si>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</si>
  <si>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</si>
  <si>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</si>
  <si>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</si>
  <si>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</si>
  <si>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</si>
  <si>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</si>
  <si>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</si>
  <si>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</si>
  <si>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</si>
  <si>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</si>
  <si>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</si>
  <si>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</si>
  <si>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</si>
  <si>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</si>
  <si>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</si>
  <si>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</si>
  <si>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</si>
  <si>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</si>
  <si>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</si>
  <si>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</si>
  <si>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</si>
  <si>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</si>
  <si>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</si>
  <si>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</si>
  <si>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</si>
  <si>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</si>
  <si>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</si>
  <si>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</si>
  <si>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</si>
  <si>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</si>
  <si>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</si>
  <si>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</si>
  <si>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</si>
  <si>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</si>
  <si>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</si>
  <si>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</si>
  <si>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</si>
  <si>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</si>
  <si>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</si>
  <si>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</si>
  <si>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</si>
  <si>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</si>
  <si>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</si>
  <si>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</si>
  <si>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</si>
  <si>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</si>
  <si>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</si>
  <si>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</si>
  <si>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</si>
  <si>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</si>
  <si>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</si>
  <si>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</si>
  <si>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</si>
  <si>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</si>
  <si>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</si>
  <si>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</si>
  <si>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</si>
  <si>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</si>
  <si>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</si>
  <si>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</si>
  <si>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</si>
  <si>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</si>
  <si>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</si>
  <si>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</si>
  <si>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</si>
  <si>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</si>
  <si>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</si>
  <si>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</si>
  <si>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</si>
  <si>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</si>
  <si>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</si>
  <si>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</si>
  <si>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</si>
  <si>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</si>
  <si>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</si>
  <si>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</si>
  <si>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</si>
  <si>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</si>
  <si>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</si>
  <si>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</si>
  <si>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</si>
  <si>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</si>
  <si>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</si>
  <si>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</si>
  <si>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</si>
  <si>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</si>
  <si>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</si>
  <si>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</si>
  <si>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</si>
  <si>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</si>
  <si>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</si>
  <si>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</si>
  <si>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</si>
  <si>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</si>
  <si>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</si>
  <si>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</si>
  <si>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</si>
  <si>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</si>
  <si>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</si>
  <si>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</si>
  <si>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</si>
  <si>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</si>
  <si>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</si>
  <si>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</si>
  <si>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</si>
  <si>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</si>
  <si>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</si>
  <si>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</si>
  <si>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</si>
  <si>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</si>
  <si>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</si>
  <si>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</si>
  <si>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</si>
  <si>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</si>
  <si>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</si>
  <si>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</si>
  <si>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</si>
  <si>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</si>
  <si>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</si>
  <si>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</si>
  <si>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</si>
  <si>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</si>
  <si>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</si>
  <si>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</si>
  <si>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</si>
  <si>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</si>
  <si>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</si>
  <si>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</si>
  <si>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</si>
  <si>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</si>
  <si>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</si>
  <si>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</si>
  <si>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</si>
  <si>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</si>
  <si>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</si>
  <si>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</si>
  <si>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</si>
  <si>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</si>
  <si>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</si>
  <si>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</si>
  <si>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</si>
  <si>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</si>
  <si>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</si>
  <si>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</si>
  <si>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</si>
  <si>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</si>
  <si>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</si>
  <si>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</si>
  <si>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</si>
  <si>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</si>
  <si>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</si>
  <si>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</si>
  <si>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</si>
  <si>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</si>
  <si>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</si>
  <si>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</si>
  <si>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</si>
  <si>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</si>
  <si>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</si>
  <si>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</si>
  <si>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</si>
  <si>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</si>
  <si>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</si>
  <si>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</si>
  <si>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</si>
  <si>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</si>
  <si>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</si>
  <si>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</si>
  <si>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</si>
  <si>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</si>
  <si>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</si>
  <si>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</si>
  <si>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</si>
  <si>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</si>
  <si>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</si>
  <si>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</si>
  <si>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</si>
  <si>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</si>
  <si>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</si>
  <si>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</si>
  <si>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</si>
  <si>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</si>
  <si>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</si>
  <si>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</si>
  <si>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</si>
  <si>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</si>
  <si>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</si>
  <si>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</si>
  <si>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</si>
  <si>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</si>
  <si>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</si>
  <si>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</si>
  <si>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</si>
  <si>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</si>
  <si>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</si>
  <si>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</si>
  <si>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</si>
  <si>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</si>
  <si>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</si>
  <si>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</si>
  <si>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</si>
  <si>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</si>
  <si>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</si>
  <si>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</si>
  <si>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</si>
  <si>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</si>
  <si>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</si>
  <si>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</si>
  <si>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</si>
  <si>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</si>
  <si>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</si>
  <si>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</si>
  <si>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</si>
  <si>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</si>
  <si>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</si>
  <si>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</si>
  <si>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</si>
  <si>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</si>
  <si>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</si>
  <si>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</si>
  <si>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</si>
  <si>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</si>
  <si>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</si>
  <si>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</si>
  <si>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</si>
  <si>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</si>
  <si>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</si>
  <si>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</si>
  <si>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</si>
  <si>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</si>
  <si>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</si>
  <si>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</si>
  <si>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</si>
  <si>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</si>
  <si>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</si>
  <si>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</si>
  <si>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</si>
  <si>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</si>
  <si>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</si>
  <si>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</si>
  <si>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</si>
  <si>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</si>
  <si>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</si>
  <si>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</si>
  <si>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</si>
  <si>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</si>
  <si>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</si>
  <si>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</si>
  <si>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</si>
  <si>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</si>
  <si>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</si>
  <si>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</si>
  <si>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</si>
  <si>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</si>
  <si>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</si>
  <si>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</si>
  <si>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</si>
  <si>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</si>
  <si>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</si>
  <si>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</si>
  <si>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</si>
  <si>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</si>
  <si>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</si>
  <si>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</si>
  <si>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</si>
  <si>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</si>
  <si>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</si>
  <si>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</si>
  <si>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</si>
  <si>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</si>
  <si>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</si>
  <si>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</si>
  <si>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</si>
  <si>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</si>
  <si>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</si>
  <si>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</si>
  <si>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</si>
  <si>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</si>
  <si>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</si>
  <si>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</si>
  <si>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</si>
  <si>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</si>
  <si>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</si>
  <si>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</si>
  <si>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</si>
  <si>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</si>
  <si>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</si>
  <si>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</si>
  <si>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</si>
  <si>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</si>
  <si>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</si>
  <si>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</si>
  <si>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</si>
  <si>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</si>
  <si>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</si>
  <si>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</si>
  <si>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</si>
  <si>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</si>
  <si>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</si>
  <si>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</si>
  <si>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</si>
  <si>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</si>
  <si>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</si>
  <si>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</si>
  <si>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</si>
  <si>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</si>
  <si>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</si>
  <si>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</si>
  <si>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</si>
  <si>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</si>
  <si>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</si>
  <si>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</si>
  <si>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</si>
  <si>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</si>
  <si>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</si>
  <si>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</si>
  <si>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</si>
  <si>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</si>
  <si>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</si>
  <si>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</si>
  <si>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</si>
  <si>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</si>
  <si>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</si>
  <si>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</si>
  <si>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</si>
  <si>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</si>
  <si>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</si>
  <si>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</si>
  <si>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</si>
  <si>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</si>
  <si>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</si>
  <si>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</si>
  <si>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</si>
  <si>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</si>
  <si>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</si>
  <si>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</si>
  <si>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</si>
  <si>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</si>
  <si>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</si>
  <si>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</si>
  <si>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</si>
  <si>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</si>
  <si>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</si>
  <si>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</si>
  <si>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</si>
  <si>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</si>
  <si>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</si>
  <si>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</si>
  <si>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</si>
  <si>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</si>
  <si>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</si>
  <si>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</si>
  <si>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</si>
  <si>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</si>
  <si>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</si>
  <si>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</si>
  <si>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</si>
  <si>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</si>
  <si>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</si>
  <si>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</si>
  <si>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</si>
  <si>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</si>
  <si>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</si>
  <si>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</si>
  <si>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</si>
  <si>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</si>
  <si>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</si>
  <si>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</si>
  <si>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</si>
  <si>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</si>
  <si>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</si>
  <si>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</si>
  <si>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</si>
  <si>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</si>
  <si>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</si>
  <si>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</si>
  <si>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</si>
  <si>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</si>
  <si>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</si>
  <si>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</si>
  <si>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</si>
  <si>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</si>
  <si>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</si>
  <si>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</si>
  <si>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</si>
  <si>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</si>
  <si>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</si>
  <si>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</si>
  <si>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</si>
  <si>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</si>
  <si>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</si>
  <si>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</si>
  <si>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</si>
  <si>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</si>
  <si>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</si>
  <si>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</si>
  <si>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</si>
  <si>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</si>
  <si>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</si>
  <si>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</si>
  <si>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</si>
  <si>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</si>
  <si>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</si>
  <si>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</si>
  <si>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</si>
  <si>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</si>
  <si>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</si>
  <si>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</si>
  <si>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</si>
  <si>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</si>
  <si>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</si>
  <si>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</si>
  <si>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</si>
  <si>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</si>
  <si>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</si>
  <si>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</si>
  <si>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</si>
  <si>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</si>
  <si>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</si>
  <si>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</si>
  <si>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</si>
  <si>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</si>
  <si>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</si>
  <si>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</si>
  <si>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</si>
  <si>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</si>
  <si>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</si>
  <si>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</si>
  <si>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</si>
  <si>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</si>
  <si>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</si>
  <si>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</si>
  <si>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</si>
  <si>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</si>
  <si>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</si>
  <si>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</si>
  <si>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</si>
  <si>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</si>
  <si>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</si>
  <si>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</si>
  <si>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</si>
  <si>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</si>
  <si>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</si>
  <si>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</si>
  <si>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</si>
  <si>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</si>
  <si>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</si>
  <si>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</si>
  <si>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</si>
  <si>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</si>
  <si>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</si>
  <si>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</si>
  <si>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</si>
  <si>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</si>
  <si>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</si>
  <si>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</si>
  <si>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</si>
  <si>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</si>
  <si>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</si>
  <si>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</si>
  <si>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</si>
  <si>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</si>
  <si>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</si>
  <si>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</si>
  <si>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</si>
  <si>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</si>
  <si>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</si>
  <si>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</si>
  <si>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</si>
  <si>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</si>
  <si>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</si>
  <si>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</si>
  <si>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</si>
  <si>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</si>
  <si>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</si>
  <si>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</si>
  <si>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</si>
  <si>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</si>
  <si>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</si>
  <si>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</si>
  <si>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</si>
  <si>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</si>
  <si>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</si>
  <si>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</si>
  <si>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</si>
  <si>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</si>
  <si>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</si>
  <si>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</si>
  <si>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</si>
  <si>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</si>
  <si>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</si>
  <si>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</si>
  <si>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</si>
  <si>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</si>
  <si>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</si>
  <si>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</si>
  <si>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</si>
  <si>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</si>
  <si>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</si>
  <si>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</si>
  <si>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</si>
  <si>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</si>
  <si>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</si>
  <si>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</si>
  <si>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</si>
  <si>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</si>
  <si>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</si>
  <si>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</si>
  <si>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</si>
  <si>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</si>
  <si>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</si>
  <si>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</si>
  <si>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</si>
  <si>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</si>
  <si>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</si>
  <si>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</si>
  <si>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</si>
  <si>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</si>
  <si>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</si>
  <si>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</si>
  <si>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</si>
  <si>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</si>
  <si>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</si>
  <si>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</si>
  <si>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</si>
  <si>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</si>
  <si>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</si>
  <si>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</si>
  <si>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</si>
  <si>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</si>
  <si>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</si>
  <si>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</si>
  <si>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</si>
  <si>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</si>
  <si>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</si>
  <si>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</si>
  <si>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</si>
  <si>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</si>
  <si>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</si>
  <si>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</si>
  <si>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</si>
  <si>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</si>
  <si>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</si>
  <si>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</si>
  <si>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</si>
  <si>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</si>
  <si>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</si>
  <si>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</si>
  <si>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</si>
  <si>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</si>
  <si>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</si>
  <si>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</si>
  <si>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</si>
  <si>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</si>
  <si>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</si>
  <si>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</si>
  <si>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</si>
  <si>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</si>
  <si>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</si>
  <si>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</si>
  <si>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</si>
  <si>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</si>
  <si>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</si>
  <si>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</si>
  <si>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</si>
  <si>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</si>
  <si>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</si>
  <si>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</si>
  <si>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</si>
  <si>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</si>
  <si>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</si>
  <si>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</si>
  <si>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</si>
  <si>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</si>
  <si>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</si>
  <si>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</si>
  <si>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</si>
  <si>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</si>
  <si>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</si>
  <si>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</si>
  <si>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</si>
  <si>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</si>
  <si>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</si>
  <si>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</si>
  <si>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</si>
  <si>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</si>
  <si>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</si>
  <si>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</si>
  <si>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</si>
  <si>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</si>
  <si>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</si>
  <si>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</si>
  <si>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</si>
  <si>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</si>
  <si>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</si>
  <si>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</si>
  <si>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</si>
  <si>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</si>
  <si>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</si>
  <si>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</si>
  <si>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</si>
  <si>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</si>
  <si>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</si>
  <si>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</si>
  <si>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</si>
  <si>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</si>
  <si>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</si>
  <si>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</si>
  <si>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</si>
  <si>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</si>
  <si>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</si>
  <si>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</si>
  <si>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</si>
  <si>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</si>
  <si>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</si>
  <si>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</si>
  <si>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</si>
  <si>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</si>
  <si>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</si>
  <si>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</si>
  <si>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</si>
  <si>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</si>
  <si>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</si>
  <si>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</si>
  <si>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</si>
  <si>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</si>
  <si>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</si>
  <si>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</si>
  <si>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</si>
  <si>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</si>
  <si>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</si>
  <si>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</si>
  <si>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</si>
  <si>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</si>
  <si>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</si>
  <si>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</si>
  <si>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</si>
  <si>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</si>
  <si>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</si>
  <si>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</si>
  <si>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</si>
  <si>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</si>
  <si>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</si>
  <si>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</si>
  <si>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</si>
  <si>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</si>
  <si>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</si>
  <si>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</si>
  <si>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</si>
  <si>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</si>
  <si>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</si>
  <si>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</si>
  <si>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</si>
  <si>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</si>
  <si>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</si>
  <si>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</si>
  <si>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</si>
  <si>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</si>
  <si>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</si>
  <si>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</si>
  <si>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</si>
  <si>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</si>
  <si>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</si>
  <si>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</si>
  <si>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</si>
  <si>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</si>
  <si>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</si>
  <si>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</si>
  <si>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</si>
  <si>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</si>
  <si>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</si>
  <si>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</si>
  <si>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</si>
  <si>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</si>
  <si>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</si>
  <si>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</si>
  <si>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</si>
  <si>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</si>
  <si>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</si>
  <si>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</si>
  <si>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</si>
  <si>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</si>
  <si>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</si>
  <si>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</si>
  <si>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</si>
  <si>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</si>
  <si>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</si>
  <si>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</si>
  <si>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</si>
  <si>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</si>
  <si>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</si>
  <si>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</si>
  <si>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</si>
  <si>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</si>
  <si>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</si>
  <si>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</si>
  <si>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</si>
  <si>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</si>
  <si>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</si>
  <si>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</si>
  <si>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</si>
  <si>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</si>
  <si>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</si>
  <si>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</si>
  <si>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</si>
  <si>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</si>
  <si>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</si>
  <si>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</si>
  <si>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</si>
  <si>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</si>
  <si>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</si>
  <si>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</si>
  <si>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</si>
  <si>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</si>
  <si>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</si>
  <si>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</si>
  <si>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</si>
  <si>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</si>
  <si>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</si>
  <si>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</si>
  <si>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</si>
  <si>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</si>
  <si>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</si>
  <si>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</si>
  <si>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</si>
  <si>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</si>
  <si>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</si>
  <si>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</si>
  <si>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</si>
  <si>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</si>
  <si>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</si>
  <si>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</si>
  <si>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</si>
  <si>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</si>
  <si>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</si>
  <si>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</si>
  <si>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</si>
  <si>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</si>
  <si>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</si>
  <si>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</si>
  <si>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</si>
  <si>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</si>
  <si>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</si>
  <si>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</si>
  <si>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</si>
  <si>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</si>
  <si>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</si>
  <si>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</si>
  <si>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</si>
  <si>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</si>
  <si>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</si>
  <si>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</si>
  <si>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</si>
  <si>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</si>
  <si>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</si>
  <si>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</si>
  <si>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</si>
  <si>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</si>
  <si>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</si>
  <si>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</si>
  <si>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</si>
  <si>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</si>
  <si>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</si>
  <si>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</si>
  <si>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</si>
  <si>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</si>
  <si>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</si>
  <si>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</si>
  <si>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</si>
  <si>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</si>
  <si>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</si>
  <si>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</si>
  <si>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</si>
  <si>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</si>
  <si>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</si>
  <si>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</si>
  <si>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</si>
  <si>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</si>
  <si>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</si>
  <si>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</si>
  <si>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</si>
  <si>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</si>
  <si>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</si>
  <si>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</si>
  <si>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</si>
  <si>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</si>
  <si>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</si>
  <si>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</si>
  <si>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</si>
  <si>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</si>
  <si>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</si>
  <si>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</si>
  <si>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</si>
  <si>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</si>
  <si>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</si>
  <si>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</si>
  <si>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</si>
  <si>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</si>
  <si>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</si>
  <si>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</si>
  <si>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</si>
  <si>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</si>
  <si>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</si>
  <si>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</si>
  <si>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</si>
  <si>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</si>
  <si>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</si>
  <si>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</si>
  <si>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</si>
  <si>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</si>
  <si>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</si>
  <si>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</si>
  <si>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</si>
  <si>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</si>
  <si>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</si>
  <si>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</si>
  <si>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</si>
  <si>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</si>
  <si>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</si>
  <si>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</si>
  <si>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</si>
  <si>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</si>
  <si>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</si>
  <si>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</si>
  <si>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</si>
  <si>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</si>
  <si>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</si>
  <si>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</si>
  <si>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</si>
  <si>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</si>
  <si>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</si>
  <si>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</si>
  <si>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</si>
  <si>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</si>
  <si>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</si>
  <si>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</si>
  <si>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</si>
  <si>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</si>
  <si>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</si>
  <si>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</si>
  <si>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</si>
  <si>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</si>
  <si>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</si>
  <si>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</si>
  <si>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</si>
  <si>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</si>
  <si>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</si>
  <si>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</si>
  <si>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</si>
  <si>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</si>
  <si>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</si>
  <si>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</si>
  <si>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</si>
  <si>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</si>
  <si>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</si>
  <si>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</si>
  <si>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</si>
  <si>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</si>
  <si>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</si>
  <si>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</si>
  <si>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</si>
  <si>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</si>
  <si>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</si>
  <si>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</si>
  <si>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</si>
  <si>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</si>
  <si>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</si>
  <si>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</si>
  <si>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</si>
  <si>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</si>
  <si>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</si>
  <si>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</si>
  <si>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</si>
  <si>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</si>
  <si>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</si>
  <si>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</si>
  <si>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</si>
  <si>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</si>
  <si>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</si>
  <si>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</si>
  <si>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</si>
  <si>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</si>
  <si>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</si>
  <si>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</si>
  <si>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</si>
  <si>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</si>
  <si>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</si>
  <si>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</si>
  <si>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</si>
  <si>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</si>
  <si>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</si>
  <si>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</si>
  <si>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</si>
  <si>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</si>
  <si>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</si>
  <si>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</si>
  <si>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</si>
  <si>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</si>
  <si>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</si>
  <si>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</si>
  <si>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</si>
  <si>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</si>
  <si>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</si>
  <si>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</si>
  <si>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</si>
  <si>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</si>
  <si>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</si>
  <si>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</si>
  <si>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</si>
  <si>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</si>
  <si>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</si>
  <si>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</si>
  <si>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</si>
  <si>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</si>
  <si>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</si>
  <si>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</si>
  <si>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</si>
  <si>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</si>
  <si>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</si>
  <si>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</si>
  <si>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</si>
  <si>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</si>
  <si>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</si>
  <si>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</si>
  <si>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</si>
  <si>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</si>
  <si>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</si>
  <si>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</si>
  <si>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</si>
  <si>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</si>
  <si>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</si>
  <si>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</si>
  <si>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</si>
  <si>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</si>
  <si>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</si>
  <si>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</si>
  <si>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</si>
  <si>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</si>
  <si>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</si>
  <si>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</si>
  <si>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</si>
  <si>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</si>
  <si>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</si>
  <si>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</si>
  <si>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</si>
  <si>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</si>
  <si>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</si>
  <si>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</si>
  <si>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</si>
  <si>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</si>
  <si>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</si>
  <si>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</si>
  <si>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</si>
  <si>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</si>
  <si>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</si>
  <si>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</si>
  <si>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</si>
  <si>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</si>
  <si>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</si>
  <si>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</si>
  <si>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</si>
  <si>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</si>
  <si>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</si>
  <si>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</si>
  <si>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</si>
  <si>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</si>
  <si>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</si>
  <si>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</si>
  <si>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</si>
  <si>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</si>
  <si>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</si>
  <si>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</si>
  <si>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</si>
  <si>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</si>
  <si>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</si>
  <si>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</si>
  <si>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</si>
  <si>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</si>
  <si>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</si>
  <si>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</si>
  <si>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</si>
  <si>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</si>
  <si>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</si>
  <si>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</si>
  <si>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</si>
  <si>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</si>
  <si>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</si>
  <si>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</si>
  <si>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</si>
  <si>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</si>
  <si>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</si>
  <si>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</si>
  <si>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</si>
  <si>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</si>
  <si>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</si>
  <si>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</si>
  <si>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</si>
  <si>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</si>
  <si>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</si>
  <si>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</si>
  <si>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</si>
  <si>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</si>
  <si>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</si>
  <si>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</si>
  <si>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</si>
  <si>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</si>
  <si>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</si>
  <si>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</si>
  <si>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</si>
  <si>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</si>
  <si>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</si>
  <si>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</si>
  <si>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</si>
  <si>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</si>
  <si>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</si>
  <si>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</si>
  <si>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</si>
  <si>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</si>
  <si>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</si>
  <si>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</si>
  <si>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</si>
  <si>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</si>
  <si>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</si>
  <si>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</si>
  <si>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</si>
  <si>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</si>
  <si>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</si>
  <si>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</si>
  <si>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</si>
  <si>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</si>
  <si>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</si>
  <si>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</si>
  <si>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</si>
  <si>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</si>
  <si>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</si>
  <si>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</si>
  <si>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</si>
  <si>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</si>
  <si>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</si>
  <si>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</si>
  <si>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</si>
  <si>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</si>
  <si>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</si>
  <si>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</si>
  <si>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</si>
  <si>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</si>
  <si>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</si>
  <si>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</si>
  <si>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</si>
  <si>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</si>
  <si>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</si>
  <si>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</si>
  <si>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</si>
  <si>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</si>
  <si>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</si>
  <si>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</si>
  <si>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</si>
  <si>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</si>
  <si>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</si>
  <si>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</si>
  <si>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</si>
  <si>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</si>
  <si>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</si>
  <si>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</si>
  <si>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</si>
  <si>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</si>
  <si>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</si>
  <si>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</si>
  <si>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</si>
  <si>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</si>
  <si>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</si>
  <si>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</si>
  <si>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</si>
  <si>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</si>
  <si>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</si>
  <si>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</si>
  <si>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</si>
  <si>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</si>
  <si>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</si>
  <si>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</si>
  <si>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</si>
  <si>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</si>
  <si>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</si>
  <si>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</si>
  <si>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</si>
  <si>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</si>
  <si>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</si>
  <si>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</si>
  <si>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</si>
  <si>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</si>
  <si>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</si>
  <si>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</si>
  <si>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</si>
  <si>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</si>
  <si>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</si>
  <si>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</si>
  <si>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</si>
  <si>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</si>
  <si>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</si>
  <si>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</si>
  <si>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</si>
  <si>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</si>
  <si>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</si>
  <si>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</si>
  <si>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</si>
  <si>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</si>
  <si>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</si>
  <si>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</si>
  <si>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</si>
  <si>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</si>
  <si>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</si>
  <si>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</si>
  <si>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</si>
  <si>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</si>
  <si>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</si>
  <si>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</si>
  <si>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</si>
  <si>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</si>
  <si>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</si>
  <si>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</si>
  <si>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</si>
  <si>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</si>
  <si>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</si>
  <si>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</si>
  <si>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</si>
  <si>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</si>
  <si>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</si>
  <si>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</si>
  <si>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</si>
  <si>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</si>
  <si>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</si>
  <si>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</si>
  <si>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</si>
  <si>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</si>
  <si>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</si>
  <si>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</si>
  <si>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</si>
  <si>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</si>
  <si>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</si>
  <si>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</si>
  <si>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</si>
  <si>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</si>
  <si>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</si>
  <si>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</si>
  <si>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</si>
  <si>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</si>
  <si>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</si>
  <si>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</si>
  <si>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</si>
  <si>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</si>
  <si>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</si>
  <si>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</si>
  <si>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</si>
  <si>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</si>
  <si>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</si>
  <si>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</si>
  <si>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</si>
  <si>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</si>
  <si>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</si>
  <si>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</si>
  <si>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</si>
  <si>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</si>
  <si>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</si>
  <si>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</si>
  <si>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</si>
  <si>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</si>
  <si>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</si>
  <si>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</si>
  <si>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</si>
  <si>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</si>
  <si>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</si>
  <si>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</si>
  <si>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</si>
  <si>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</si>
  <si>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</si>
  <si>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</si>
  <si>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</si>
  <si>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</si>
  <si>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</si>
  <si>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</si>
  <si>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</si>
  <si>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</si>
  <si>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</si>
  <si>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</si>
  <si>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</si>
  <si>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</si>
  <si>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</si>
  <si>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</si>
  <si>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</si>
  <si>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</si>
  <si>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</si>
  <si>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</si>
  <si>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</si>
  <si>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</si>
  <si>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</si>
  <si>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</si>
  <si>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</si>
  <si>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</si>
  <si>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</si>
  <si>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</si>
  <si>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</si>
  <si>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</si>
  <si>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</si>
  <si>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</si>
  <si>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</si>
  <si>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</si>
  <si>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</si>
  <si>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</si>
  <si>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</si>
  <si>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</si>
  <si>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</si>
  <si>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</si>
  <si>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</si>
  <si>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</si>
  <si>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</si>
  <si>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</si>
  <si>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</si>
  <si>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</si>
  <si>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</si>
  <si>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</si>
  <si>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</si>
  <si>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</si>
  <si>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</si>
  <si>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</si>
  <si>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</si>
  <si>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</si>
  <si>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</si>
  <si>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</si>
  <si>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</si>
  <si>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</si>
  <si>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</si>
  <si>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</si>
  <si>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</si>
  <si>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</si>
  <si>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</si>
  <si>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</si>
  <si>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</si>
  <si>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</si>
  <si>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</si>
  <si>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</si>
  <si>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</si>
  <si>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</si>
  <si>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</si>
  <si>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</si>
  <si>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</si>
  <si>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</si>
  <si>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</si>
  <si>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</si>
  <si>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</si>
  <si>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</si>
  <si>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</si>
  <si>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</si>
  <si>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</si>
  <si>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</si>
  <si>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</si>
  <si>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</si>
  <si>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</si>
  <si>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</si>
  <si>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</si>
  <si>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</si>
  <si>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</si>
  <si>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</si>
  <si>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</si>
  <si>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</si>
  <si>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</si>
  <si>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</si>
  <si>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</si>
  <si>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</si>
  <si>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</si>
  <si>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</si>
  <si>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</si>
  <si>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</si>
  <si>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</si>
  <si>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</si>
  <si>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</si>
  <si>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</si>
  <si>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</si>
  <si>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</si>
  <si>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</si>
  <si>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</si>
  <si>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</si>
  <si>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</si>
  <si>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</si>
  <si>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</si>
  <si>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</si>
  <si>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</si>
  <si>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</si>
  <si>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</si>
  <si>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</si>
  <si>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</si>
  <si>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</si>
  <si>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</si>
  <si>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</si>
  <si>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</si>
  <si>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</si>
  <si>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</si>
  <si>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</si>
  <si>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</si>
  <si>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</si>
  <si>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</si>
  <si>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</si>
  <si>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</si>
  <si>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</si>
  <si>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</si>
  <si>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</si>
  <si>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</si>
  <si>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</si>
  <si>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</si>
  <si>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</si>
  <si>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</si>
  <si>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</si>
  <si>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</si>
  <si>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</si>
  <si>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</si>
  <si>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</si>
  <si>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</si>
  <si>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</si>
  <si>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</si>
  <si>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</si>
  <si>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</si>
  <si>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</si>
  <si>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</si>
  <si>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</si>
  <si>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</si>
  <si>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</si>
  <si>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</si>
  <si>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</si>
  <si>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</si>
  <si>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</si>
  <si>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</si>
  <si>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</si>
  <si>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</si>
  <si>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</si>
  <si>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</si>
  <si>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</si>
  <si>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</si>
  <si>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</si>
  <si>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</si>
  <si>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</si>
  <si>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</si>
  <si>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</si>
  <si>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</si>
  <si>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</si>
  <si>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</si>
  <si>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</si>
  <si>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</si>
  <si>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</si>
  <si>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</si>
  <si>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</si>
  <si>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</si>
  <si>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</si>
  <si>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</si>
  <si>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</si>
  <si>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</si>
  <si>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</si>
  <si>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</si>
  <si>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</si>
  <si>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</si>
  <si>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</si>
  <si>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</si>
  <si>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</si>
  <si>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</si>
  <si>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</si>
  <si>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</si>
  <si>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</si>
  <si>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</si>
  <si>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</si>
  <si>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</si>
  <si>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</si>
  <si>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</si>
  <si>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</si>
  <si>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</si>
  <si>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</si>
  <si>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</si>
  <si>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</si>
  <si>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</si>
  <si>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</si>
  <si>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</si>
  <si>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</si>
  <si>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</si>
  <si>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</si>
  <si>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</si>
  <si>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</si>
  <si>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</si>
  <si>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</si>
  <si>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</si>
  <si>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</si>
  <si>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</si>
  <si>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</si>
  <si>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</si>
  <si>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</si>
  <si>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</si>
  <si>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</si>
  <si>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</si>
  <si>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</si>
  <si>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</si>
  <si>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</si>
  <si>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</si>
  <si>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</si>
  <si>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</si>
  <si>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</si>
  <si>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</si>
  <si>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</si>
  <si>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</si>
  <si>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</si>
  <si>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</si>
  <si>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</si>
  <si>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</si>
  <si>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</si>
  <si>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</si>
  <si>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</si>
  <si>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</si>
  <si>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</si>
  <si>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</si>
  <si>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</si>
  <si>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</si>
  <si>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</si>
  <si>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</si>
  <si>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</si>
  <si>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</si>
  <si>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</si>
  <si>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</si>
  <si>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</si>
  <si>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</si>
  <si>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</si>
  <si>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</si>
  <si>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</si>
  <si>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</si>
  <si>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</si>
  <si>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</si>
  <si>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</si>
  <si>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</si>
  <si>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</si>
  <si>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</si>
  <si>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</si>
  <si>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</si>
  <si>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</si>
  <si>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</si>
  <si>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</si>
  <si>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</si>
  <si>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</si>
  <si>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</si>
  <si>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</si>
  <si>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</si>
  <si>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</si>
  <si>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</si>
  <si>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</si>
  <si>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</si>
  <si>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</si>
  <si>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</si>
  <si>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</si>
  <si>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</si>
  <si>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</si>
  <si>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</si>
  <si>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</si>
  <si>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</si>
  <si>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</si>
  <si>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</si>
  <si>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</si>
  <si>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</si>
  <si>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</si>
  <si>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</si>
  <si>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</si>
  <si>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</si>
  <si>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</si>
  <si>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</si>
  <si>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</si>
  <si>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</si>
  <si>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</si>
  <si>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</si>
  <si>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</si>
  <si>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</si>
  <si>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</si>
  <si>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</si>
  <si>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</si>
  <si>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</si>
  <si>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</si>
  <si>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</si>
  <si>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</si>
  <si>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</si>
  <si>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</si>
  <si>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</si>
  <si>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</si>
  <si>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</si>
  <si>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</si>
  <si>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</si>
  <si>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</si>
  <si>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</si>
  <si>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</si>
  <si>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</si>
  <si>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</si>
  <si>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</si>
  <si>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</si>
  <si>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</si>
  <si>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</si>
  <si>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</si>
  <si>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</si>
  <si>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</si>
  <si>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</si>
  <si>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</si>
  <si>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</si>
  <si>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</si>
  <si>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</si>
  <si>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</si>
  <si>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</si>
  <si>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</si>
  <si>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</si>
  <si>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</si>
  <si>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</si>
  <si>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</si>
  <si>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</si>
  <si>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</si>
  <si>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</si>
  <si>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</si>
  <si>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</si>
  <si>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</si>
  <si>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</si>
  <si>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</si>
  <si>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</si>
  <si>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</si>
  <si>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</si>
  <si>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</si>
  <si>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</si>
  <si>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</si>
  <si>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</si>
  <si>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</si>
  <si>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</si>
  <si>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</si>
  <si>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</si>
  <si>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</si>
  <si>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</si>
  <si>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</si>
  <si>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</si>
  <si>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</si>
  <si>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</si>
  <si>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</si>
  <si>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</si>
  <si>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</si>
  <si>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</si>
  <si>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</si>
  <si>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</si>
  <si>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</si>
  <si>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</si>
  <si>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</si>
  <si>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</si>
  <si>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</si>
  <si>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</si>
  <si>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</si>
  <si>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</si>
  <si>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</si>
  <si>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</si>
  <si>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</si>
  <si>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</si>
  <si>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</si>
  <si>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</si>
  <si>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</si>
  <si>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</si>
  <si>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</si>
  <si>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</si>
  <si>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</si>
  <si>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</si>
  <si>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</si>
  <si>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</si>
  <si>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</si>
  <si>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</si>
  <si>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</si>
  <si>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</si>
  <si>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</si>
  <si>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</si>
  <si>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</si>
  <si>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</si>
  <si>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</si>
  <si>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</si>
  <si>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</si>
  <si>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</si>
  <si>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</si>
  <si>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</si>
  <si>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</si>
  <si>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</si>
  <si>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</si>
  <si>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</si>
  <si>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</si>
  <si>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</si>
  <si>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</si>
  <si>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</si>
  <si>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</si>
  <si>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</si>
  <si>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</si>
  <si>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</si>
  <si>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</si>
  <si>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</si>
  <si>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</si>
  <si>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</si>
  <si>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</si>
  <si>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</si>
  <si>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</si>
  <si>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</si>
  <si>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</si>
  <si>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</si>
  <si>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</si>
  <si>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</si>
  <si>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</si>
  <si>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</si>
  <si>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</si>
  <si>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</si>
  <si>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</si>
  <si>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</si>
  <si>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</si>
  <si>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</si>
  <si>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</si>
  <si>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</si>
  <si>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</si>
  <si>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</si>
  <si>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</si>
  <si>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</si>
  <si>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</si>
  <si>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</si>
  <si>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</si>
  <si>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</si>
  <si>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</si>
  <si>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</si>
  <si>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</si>
  <si>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</si>
  <si>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</si>
  <si>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</si>
  <si>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</si>
  <si>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</si>
  <si>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</si>
  <si>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</si>
  <si>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</si>
  <si>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</si>
  <si>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</si>
  <si>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</si>
  <si>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</si>
  <si>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</si>
  <si>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</si>
  <si>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</si>
  <si>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</si>
  <si>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</si>
  <si>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</si>
  <si>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</si>
  <si>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</si>
  <si>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</si>
  <si>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</si>
  <si>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</si>
  <si>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</si>
  <si>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</si>
  <si>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</si>
  <si>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</si>
  <si>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</si>
  <si>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</si>
  <si>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</si>
  <si>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</si>
  <si>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</si>
  <si>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</si>
  <si>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</si>
  <si>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</si>
  <si>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</si>
  <si>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</si>
  <si>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</si>
  <si>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</si>
  <si>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</si>
  <si>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</si>
  <si>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</si>
  <si>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</si>
  <si>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</si>
  <si>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</si>
  <si>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</si>
  <si>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</si>
  <si>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</si>
  <si>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</si>
  <si>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</si>
  <si>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</si>
  <si>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</si>
  <si>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</si>
  <si>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</si>
  <si>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</si>
  <si>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</si>
  <si>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</si>
  <si>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</si>
  <si>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</si>
  <si>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</si>
  <si>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</si>
  <si>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</si>
  <si>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</si>
  <si>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</si>
  <si>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</si>
  <si>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</si>
  <si>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</si>
  <si>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</si>
  <si>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</si>
  <si>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</si>
  <si>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</si>
  <si>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</si>
  <si>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</si>
  <si>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</si>
  <si>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</si>
  <si>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</si>
  <si>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</si>
  <si>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</si>
  <si>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</si>
  <si>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</si>
  <si>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</si>
  <si>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</si>
  <si>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</si>
  <si>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</si>
  <si>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</si>
  <si>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</si>
  <si>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</si>
  <si>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</si>
  <si>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</si>
  <si>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</si>
  <si>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</si>
  <si>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</si>
  <si>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</si>
  <si>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</si>
  <si>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</si>
  <si>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</si>
  <si>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</si>
  <si>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</si>
  <si>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</si>
  <si>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</si>
  <si>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</si>
  <si>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</si>
  <si>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</si>
  <si>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</si>
  <si>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</si>
  <si>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</si>
  <si>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</si>
  <si>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</si>
  <si>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</si>
  <si>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</si>
  <si>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</si>
  <si>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</si>
  <si>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</si>
  <si>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</si>
  <si>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</si>
  <si>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</si>
  <si>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</si>
  <si>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</si>
  <si>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</si>
  <si>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</si>
  <si>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</si>
  <si>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</si>
  <si>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</si>
  <si>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</si>
  <si>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</si>
  <si>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</si>
  <si>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</si>
  <si>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</si>
  <si>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</si>
  <si>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</si>
  <si>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</si>
  <si>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</si>
  <si>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</si>
  <si>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</si>
  <si>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</si>
  <si>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</si>
  <si>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</si>
  <si>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</si>
  <si>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</si>
  <si>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</si>
  <si>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</si>
  <si>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</si>
  <si>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</si>
  <si>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</si>
  <si>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</si>
  <si>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</si>
  <si>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</si>
  <si>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</si>
  <si>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</si>
  <si>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</si>
  <si>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</si>
  <si>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</si>
  <si>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</si>
  <si>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</si>
  <si>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</si>
  <si>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</si>
  <si>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</si>
  <si>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</si>
  <si>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</si>
  <si>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</si>
  <si>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</si>
  <si>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</si>
  <si>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</si>
  <si>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</si>
  <si>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</si>
  <si>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</si>
  <si>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</si>
  <si>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</si>
  <si>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</si>
  <si>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</si>
  <si>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</si>
  <si>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</si>
  <si>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</si>
  <si>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</si>
  <si>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</si>
  <si>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</si>
  <si>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</si>
  <si>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</si>
  <si>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</si>
  <si>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</si>
  <si>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</si>
  <si>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</si>
  <si>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</si>
  <si>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</si>
  <si>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</si>
  <si>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</si>
  <si>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</si>
  <si>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</si>
  <si>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</si>
  <si>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</si>
  <si>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</si>
  <si>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</si>
  <si>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</si>
  <si>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</si>
  <si>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</si>
  <si>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</si>
  <si>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</si>
  <si>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</si>
  <si>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</si>
  <si>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</si>
  <si>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</si>
  <si>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</si>
  <si>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</si>
  <si>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</si>
  <si>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</si>
  <si>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</si>
  <si>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</si>
  <si>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</si>
  <si>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</si>
  <si>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</si>
  <si>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</si>
  <si>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</si>
  <si>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</si>
  <si>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</si>
  <si>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</si>
  <si>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</si>
  <si>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</si>
  <si>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</si>
  <si>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</si>
  <si>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</si>
  <si>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</si>
  <si>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</si>
  <si>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</si>
  <si>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</si>
  <si>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</si>
  <si>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</si>
  <si>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</si>
  <si>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</si>
  <si>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</si>
  <si>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</si>
  <si>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</si>
  <si>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</si>
  <si>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</si>
  <si>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</si>
  <si>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</si>
  <si>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</si>
  <si>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</si>
  <si>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</si>
  <si>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</si>
  <si>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</si>
  <si>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</si>
  <si>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</si>
  <si>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</si>
  <si>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</si>
  <si>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</si>
  <si>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</si>
  <si>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</si>
  <si>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</si>
  <si>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</si>
  <si>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</si>
  <si>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</si>
  <si>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</si>
  <si>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</si>
  <si>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</si>
  <si>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</si>
  <si>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</si>
  <si>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</si>
  <si>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</si>
  <si>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</si>
  <si>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</si>
  <si>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</si>
  <si>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</si>
  <si>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</si>
  <si>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</si>
  <si>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</si>
  <si>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</si>
  <si>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</si>
  <si>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</si>
  <si>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</si>
  <si>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</si>
  <si>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</si>
  <si>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</si>
  <si>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</si>
  <si>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</si>
  <si>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</si>
  <si>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</si>
  <si>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</si>
  <si>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</si>
  <si>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</si>
  <si>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</si>
  <si>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</si>
  <si>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</si>
  <si>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</si>
  <si>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</si>
  <si>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</si>
  <si>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</si>
  <si>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</si>
  <si>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</si>
  <si>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</si>
  <si>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</si>
  <si>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</si>
  <si>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</si>
  <si>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</si>
  <si>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</si>
  <si>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</si>
  <si>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</si>
  <si>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</si>
  <si>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</si>
  <si>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</si>
  <si>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</si>
  <si>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</si>
  <si>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</si>
  <si>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</si>
  <si>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</si>
  <si>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</si>
  <si>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</si>
  <si>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</si>
  <si>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</si>
  <si>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</si>
  <si>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</si>
  <si>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</si>
  <si>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</si>
  <si>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</si>
  <si>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</si>
  <si>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</si>
  <si>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</si>
  <si>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</si>
  <si>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</si>
  <si>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</si>
  <si>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</si>
  <si>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</si>
  <si>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</si>
  <si>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</si>
  <si>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</si>
  <si>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</si>
  <si>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</si>
  <si>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</si>
  <si>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</si>
  <si>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</si>
  <si>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</si>
  <si>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</si>
  <si>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</si>
  <si>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</si>
  <si>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</si>
  <si>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</si>
  <si>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</si>
  <si>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</si>
  <si>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</si>
  <si>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</si>
  <si>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</si>
  <si>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</si>
  <si>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</si>
  <si>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</si>
  <si>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</si>
  <si>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</si>
  <si>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</si>
  <si>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</si>
  <si>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</si>
  <si>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</si>
  <si>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</si>
  <si>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</si>
  <si>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</si>
  <si>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</si>
  <si>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</si>
  <si>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</si>
  <si>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</si>
  <si>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</si>
  <si>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</si>
  <si>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</si>
  <si>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</si>
  <si>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</si>
  <si>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</si>
  <si>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</si>
  <si>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</si>
  <si>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</si>
  <si>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</si>
  <si>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</si>
  <si>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</si>
  <si>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</si>
  <si>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</si>
  <si>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</si>
  <si>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</si>
  <si>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</si>
  <si>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</si>
  <si>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</si>
  <si>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</si>
  <si>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</si>
  <si>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</si>
  <si>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</si>
  <si>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</si>
  <si>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</si>
  <si>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</si>
  <si>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</si>
  <si>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</si>
  <si>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</si>
  <si>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</si>
  <si>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</si>
  <si>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</si>
  <si>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</si>
  <si>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</si>
  <si>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</si>
  <si>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</si>
  <si>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</si>
  <si>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</si>
  <si>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</si>
  <si>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</si>
  <si>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</si>
  <si>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</si>
  <si>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</si>
  <si>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</si>
  <si>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</si>
  <si>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</si>
  <si>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</si>
  <si>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</si>
  <si>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</si>
  <si>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</si>
  <si>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</si>
  <si>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</si>
  <si>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</si>
  <si>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</si>
  <si>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</si>
  <si>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</si>
  <si>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</si>
  <si>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</si>
  <si>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</si>
  <si>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</si>
  <si>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</si>
  <si>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</si>
  <si>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</si>
  <si>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</si>
  <si>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</si>
  <si>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</si>
  <si>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</si>
  <si>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</si>
  <si>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</si>
  <si>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</si>
  <si>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</si>
  <si>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</si>
  <si>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</si>
  <si>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</si>
  <si>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</si>
  <si>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</si>
  <si>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</si>
  <si>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</si>
  <si>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</si>
  <si>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</si>
  <si>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</si>
  <si>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</si>
  <si>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</si>
  <si>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</si>
  <si>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</si>
  <si>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</si>
  <si>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</si>
  <si>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</si>
  <si>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</si>
  <si>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</si>
  <si>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</si>
  <si>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</si>
  <si>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</si>
  <si>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</si>
  <si>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</si>
  <si>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</si>
  <si>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</si>
  <si>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</si>
  <si>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</si>
  <si>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</si>
  <si>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</si>
  <si>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</si>
  <si>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</si>
  <si>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</si>
  <si>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</si>
  <si>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</si>
  <si>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</si>
  <si>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</si>
  <si>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</si>
  <si>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</si>
  <si>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</si>
  <si>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</si>
  <si>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</si>
  <si>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</si>
  <si>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</si>
  <si>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</si>
  <si>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</si>
  <si>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</si>
  <si>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</si>
  <si>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</si>
  <si>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</si>
  <si>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</si>
  <si>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</si>
  <si>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</si>
  <si>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</si>
  <si>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</si>
  <si>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</si>
  <si>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</si>
  <si>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</si>
  <si>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</si>
  <si>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</si>
  <si>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</si>
  <si>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</si>
  <si>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</si>
  <si>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</si>
  <si>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</si>
  <si>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</si>
  <si>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</si>
  <si>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</si>
  <si>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</si>
  <si>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</si>
  <si>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</si>
  <si>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</si>
  <si>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</si>
  <si>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</si>
  <si>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</si>
  <si>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</si>
  <si>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</si>
  <si>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</si>
  <si>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</si>
  <si>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</si>
  <si>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</si>
  <si>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</si>
  <si>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</si>
  <si>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</si>
  <si>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</si>
  <si>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</si>
  <si>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</si>
  <si>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</si>
  <si>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</si>
  <si>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</si>
  <si>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</si>
  <si>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</si>
  <si>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</si>
  <si>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</si>
  <si>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</si>
  <si>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</si>
  <si>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</si>
  <si>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</si>
  <si>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</si>
  <si>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</si>
  <si>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</si>
  <si>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</si>
  <si>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</si>
  <si>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</si>
  <si>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</si>
  <si>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</si>
  <si>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</si>
  <si>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</si>
  <si>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</si>
  <si>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</si>
  <si>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</si>
  <si>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</si>
  <si>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</si>
  <si>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</si>
  <si>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</si>
  <si>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</si>
  <si>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</si>
  <si>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</si>
  <si>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</si>
  <si>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</si>
  <si>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</si>
  <si>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</si>
  <si>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</si>
  <si>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</si>
  <si>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</si>
  <si>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</si>
  <si>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</si>
  <si>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</si>
  <si>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</si>
  <si>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</si>
  <si>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</si>
  <si>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</si>
  <si>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</si>
  <si>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</si>
  <si>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</si>
  <si>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</si>
  <si>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</si>
  <si>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</si>
  <si>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</si>
  <si>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</si>
  <si>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</si>
  <si>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</si>
  <si>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</si>
  <si>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</si>
  <si>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</si>
  <si>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</si>
  <si>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</si>
  <si>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</si>
  <si>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</si>
  <si>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</si>
  <si>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</si>
  <si>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</si>
  <si>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</si>
  <si>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</si>
  <si>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</si>
  <si>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</si>
  <si>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</si>
  <si>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</si>
  <si>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</si>
  <si>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</si>
  <si>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</si>
  <si>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</si>
  <si>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</si>
  <si>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</si>
  <si>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</si>
  <si>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</si>
  <si>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</si>
  <si>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</si>
  <si>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</si>
  <si>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</si>
  <si>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</si>
  <si>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</si>
  <si>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</si>
  <si>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</si>
  <si>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</si>
  <si>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</si>
  <si>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</si>
  <si>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</si>
  <si>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</si>
  <si>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</si>
  <si>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</si>
  <si>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</si>
  <si>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</si>
  <si>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</si>
  <si>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</si>
  <si>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</si>
  <si>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</si>
  <si>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</si>
  <si>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</si>
  <si>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</si>
  <si>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</si>
  <si>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</si>
  <si>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</si>
  <si>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</si>
  <si>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</si>
  <si>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</si>
  <si>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</si>
  <si>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</si>
  <si>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</si>
  <si>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</si>
  <si>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</si>
  <si>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</si>
  <si>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</si>
  <si>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</si>
  <si>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</si>
  <si>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</si>
  <si>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</si>
  <si>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</si>
  <si>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</si>
  <si>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</si>
  <si>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</si>
  <si>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</si>
  <si>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</si>
  <si>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</si>
  <si>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</si>
  <si>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</si>
  <si>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</si>
  <si>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</si>
  <si>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</si>
  <si>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</si>
  <si>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</si>
  <si>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</si>
  <si>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</si>
  <si>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</si>
  <si>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</si>
  <si>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</si>
  <si>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</si>
  <si>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</si>
  <si>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</si>
  <si>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</si>
  <si>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</si>
  <si>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</si>
  <si>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</si>
  <si>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</si>
  <si>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</si>
  <si>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</si>
  <si>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</si>
  <si>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</si>
  <si>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</si>
  <si>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</si>
  <si>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</si>
  <si>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</si>
  <si>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</si>
  <si>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</si>
  <si>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</si>
  <si>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</si>
  <si>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</si>
  <si>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</si>
  <si>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</si>
  <si>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</si>
  <si>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</si>
  <si>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</si>
  <si>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</si>
  <si>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</si>
  <si>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</si>
  <si>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</si>
  <si>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</si>
  <si>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</si>
  <si>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</si>
  <si>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</si>
  <si>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</si>
  <si>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</si>
  <si>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</si>
  <si>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</si>
  <si>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</si>
  <si>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</si>
  <si>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</si>
  <si>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</si>
  <si>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</si>
  <si>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</si>
  <si>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</si>
  <si>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</si>
  <si>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</si>
  <si>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</si>
  <si>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</si>
  <si>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</si>
  <si>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</si>
  <si>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</si>
  <si>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</si>
  <si>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</si>
  <si>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</si>
  <si>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</si>
  <si>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</si>
  <si>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</si>
  <si>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</si>
  <si>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</si>
  <si>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</si>
  <si>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</si>
  <si>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</si>
  <si>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</si>
  <si>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</si>
  <si>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</si>
  <si>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</si>
  <si>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</si>
  <si>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</si>
  <si>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</si>
  <si>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</si>
  <si>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</si>
  <si>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</si>
  <si>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</si>
  <si>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</si>
  <si>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</si>
  <si>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</si>
  <si>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</si>
  <si>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</si>
  <si>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</si>
  <si>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</si>
  <si>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</si>
  <si>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</si>
  <si>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</si>
  <si>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</si>
  <si>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</si>
  <si>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</si>
  <si>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</si>
  <si>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</si>
  <si>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</si>
  <si>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</si>
  <si>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</si>
  <si>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</si>
  <si>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</si>
  <si>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</si>
  <si>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</si>
  <si>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</si>
  <si>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</si>
  <si>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</si>
  <si>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</si>
  <si>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</si>
  <si>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</si>
  <si>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</si>
  <si>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</si>
  <si>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</si>
  <si>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</si>
  <si>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</si>
  <si>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</si>
  <si>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</si>
  <si>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</si>
  <si>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</si>
  <si>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</si>
  <si>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</si>
  <si>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</si>
  <si>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</si>
  <si>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</si>
  <si>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</si>
  <si>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</si>
  <si>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</si>
  <si>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</si>
  <si>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</si>
  <si>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</si>
  <si>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</si>
  <si>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</si>
  <si>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</si>
  <si>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</si>
  <si>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</si>
  <si>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</si>
  <si>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</si>
  <si>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</si>
  <si>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</si>
  <si>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</si>
  <si>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</si>
  <si>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</si>
  <si>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</si>
  <si>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</si>
  <si>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</si>
  <si>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</si>
  <si>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</si>
  <si>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</si>
  <si>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</si>
  <si>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</si>
  <si>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</si>
  <si>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</si>
  <si>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</si>
  <si>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</si>
  <si>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</si>
  <si>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</si>
  <si>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</si>
  <si>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</si>
  <si>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</si>
  <si>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</si>
  <si>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</si>
  <si>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</si>
  <si>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</si>
  <si>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</si>
  <si>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</si>
  <si>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</si>
  <si>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</si>
  <si>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</si>
  <si>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</si>
  <si>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</si>
  <si>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</si>
  <si>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</si>
  <si>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</si>
  <si>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</si>
  <si>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</si>
  <si>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</si>
  <si>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</si>
  <si>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</si>
  <si>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</si>
  <si>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</si>
  <si>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</si>
  <si>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</si>
  <si>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</si>
  <si>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</si>
  <si>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</si>
  <si>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</si>
  <si>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</si>
  <si>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</si>
  <si>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</si>
  <si>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</si>
  <si>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</si>
  <si>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</si>
  <si>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</si>
  <si>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</si>
  <si>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</si>
  <si>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</si>
  <si>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</si>
  <si>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</si>
  <si>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</si>
  <si>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</si>
  <si>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</si>
  <si>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</si>
  <si>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</si>
  <si>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</si>
  <si>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</si>
  <si>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</si>
  <si>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</si>
  <si>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</si>
  <si>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</si>
  <si>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</si>
  <si>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</si>
  <si>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</si>
  <si>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</si>
  <si>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</si>
  <si>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</si>
  <si>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</si>
  <si>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</si>
  <si>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</si>
  <si>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</si>
  <si>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</si>
  <si>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</si>
  <si>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</si>
  <si>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</si>
  <si>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</si>
  <si>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</si>
  <si>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</si>
  <si>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</si>
  <si>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</si>
  <si>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</si>
  <si>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</si>
  <si>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</si>
  <si>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</si>
  <si>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</si>
  <si>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</si>
  <si>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</si>
  <si>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</si>
  <si>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</si>
  <si>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</si>
  <si>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</si>
  <si>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</si>
  <si>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</si>
  <si>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</si>
  <si>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</si>
  <si>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</si>
  <si>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</si>
  <si>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</si>
  <si>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</si>
  <si>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</si>
  <si>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</si>
  <si>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</si>
  <si>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</si>
  <si>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</si>
  <si>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</si>
  <si>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</si>
  <si>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</si>
  <si>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</si>
  <si>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</si>
  <si>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</si>
  <si>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</si>
  <si>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</si>
  <si>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</si>
  <si>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</si>
  <si>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</si>
  <si>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</si>
  <si>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</si>
  <si>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</si>
  <si>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</si>
  <si>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</si>
  <si>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</si>
  <si>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</si>
  <si>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</si>
  <si>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</si>
  <si>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</si>
  <si>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</si>
  <si>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</si>
  <si>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</si>
  <si>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</si>
  <si>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</si>
  <si>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</si>
  <si>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</si>
  <si>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</si>
  <si>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</si>
  <si>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</si>
  <si>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</si>
  <si>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</si>
  <si>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</si>
  <si>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</si>
  <si>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</si>
  <si>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</si>
  <si>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</si>
  <si>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</si>
  <si>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</si>
  <si>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</si>
  <si>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</si>
  <si>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</si>
  <si>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</si>
  <si>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</si>
  <si>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</si>
  <si>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</si>
  <si>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</si>
  <si>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</si>
  <si>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</si>
  <si>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</si>
  <si>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</si>
  <si>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</si>
  <si>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</si>
  <si>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</si>
  <si>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</si>
  <si>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</si>
  <si>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</si>
  <si>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</si>
  <si>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</si>
  <si>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</si>
  <si>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</si>
  <si>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</si>
  <si>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</si>
  <si>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</si>
  <si>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</si>
  <si>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</si>
  <si>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</si>
  <si>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</si>
  <si>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</si>
  <si>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</si>
  <si>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</si>
  <si>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</si>
  <si>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</si>
  <si>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</si>
  <si>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</si>
  <si>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</si>
  <si>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</si>
  <si>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</si>
  <si>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</si>
  <si>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</si>
  <si>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</si>
  <si>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</si>
  <si>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</si>
  <si>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</si>
  <si>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</si>
  <si>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</si>
  <si>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</si>
  <si>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</si>
  <si>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</si>
  <si>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</si>
  <si>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</si>
  <si>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</si>
  <si>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</si>
  <si>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</si>
  <si>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</si>
  <si>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</si>
  <si>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</si>
  <si>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</si>
  <si>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</si>
  <si>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</si>
  <si>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</si>
  <si>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</si>
  <si>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</si>
  <si>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</si>
  <si>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</si>
  <si>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</si>
  <si>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</si>
  <si>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</si>
  <si>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</si>
  <si>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</si>
  <si>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</si>
  <si>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</si>
  <si>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</si>
  <si>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</si>
  <si>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</si>
  <si>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</si>
  <si>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</si>
  <si>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</si>
  <si>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</si>
  <si>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</si>
  <si>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</si>
  <si>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</si>
  <si>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</si>
  <si>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</si>
  <si>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</si>
  <si>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</si>
  <si>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</si>
  <si>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</si>
  <si>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</si>
  <si>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</si>
  <si>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</si>
  <si>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</si>
  <si>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</si>
  <si>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</si>
  <si>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</si>
  <si>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</si>
  <si>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</si>
  <si>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</si>
  <si>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</si>
  <si>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</si>
  <si>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</si>
  <si>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</si>
  <si>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</si>
  <si>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</si>
  <si>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</si>
  <si>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</si>
  <si>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</si>
  <si>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</si>
  <si>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</si>
  <si>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</si>
  <si>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</si>
  <si>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</si>
  <si>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</si>
  <si>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</si>
  <si>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</si>
  <si>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</si>
  <si>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</si>
  <si>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</si>
  <si>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</si>
  <si>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</si>
  <si>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</si>
  <si>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</si>
  <si>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</si>
  <si>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</si>
  <si>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</si>
  <si>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</si>
  <si>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</si>
  <si>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</si>
  <si>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</si>
  <si>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</si>
  <si>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</si>
  <si>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</si>
  <si>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</si>
  <si>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</si>
  <si>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</si>
  <si>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</si>
  <si>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</si>
  <si>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</si>
  <si>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</si>
  <si>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</si>
  <si>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</si>
  <si>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</si>
  <si>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</si>
  <si>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</si>
  <si>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</si>
  <si>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</si>
  <si>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</si>
  <si>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</si>
  <si>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</si>
  <si>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</si>
  <si>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</si>
  <si>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</si>
  <si>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</si>
  <si>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</si>
  <si>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</si>
  <si>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</si>
  <si>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</si>
  <si>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</si>
  <si>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</si>
  <si>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</si>
  <si>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</si>
  <si>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</si>
  <si>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</si>
  <si>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</si>
  <si>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</si>
  <si>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</si>
  <si>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</si>
  <si>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</si>
  <si>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</si>
  <si>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</si>
  <si>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</si>
  <si>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</si>
  <si>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</si>
  <si>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</si>
  <si>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</si>
  <si>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</si>
  <si>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</si>
  <si>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</si>
  <si>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</si>
  <si>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</si>
  <si>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</si>
  <si>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</si>
  <si>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</si>
  <si>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</si>
  <si>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</si>
  <si>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</si>
  <si>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</si>
  <si>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</si>
  <si>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</si>
  <si>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</si>
  <si>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</si>
  <si>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</si>
  <si>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</si>
  <si>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</si>
  <si>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</si>
  <si>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</si>
  <si>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</si>
  <si>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</si>
  <si>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</si>
  <si>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</si>
  <si>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</si>
  <si>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</si>
  <si>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</si>
  <si>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</si>
  <si>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</si>
  <si>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</si>
  <si>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</si>
  <si>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</si>
  <si>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</si>
  <si>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</si>
  <si>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</si>
  <si>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</si>
  <si>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</si>
  <si>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</si>
  <si>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</si>
  <si>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</si>
  <si>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</si>
  <si>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</si>
  <si>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</si>
  <si>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</si>
  <si>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</si>
  <si>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</si>
  <si>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</si>
  <si>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</si>
  <si>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</si>
  <si>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</si>
  <si>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</si>
  <si>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</si>
  <si>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</si>
  <si>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</si>
  <si>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</si>
  <si>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</si>
  <si>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</si>
  <si>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</si>
  <si>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</si>
  <si>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</si>
  <si>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</si>
  <si>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</si>
  <si>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</si>
  <si>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</si>
  <si>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</si>
  <si>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</si>
  <si>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</si>
  <si>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</si>
  <si>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</si>
  <si>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</si>
  <si>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</si>
  <si>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</si>
  <si>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</si>
  <si>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</si>
  <si>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</si>
  <si>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</si>
  <si>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</si>
  <si>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</si>
  <si>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</si>
  <si>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</si>
  <si>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</si>
  <si>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</si>
  <si>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</si>
  <si>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</si>
  <si>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</si>
  <si>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</si>
  <si>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</si>
  <si>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</si>
  <si>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</si>
  <si>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</si>
  <si>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</si>
  <si>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</si>
  <si>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</si>
  <si>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</si>
  <si>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</si>
  <si>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</si>
  <si>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</si>
  <si>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</si>
  <si>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</si>
  <si>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</si>
  <si>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</si>
  <si>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</si>
  <si>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</si>
  <si>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</si>
  <si>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</si>
  <si>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</si>
  <si>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</si>
  <si>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</si>
  <si>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</si>
  <si>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</si>
  <si>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</si>
  <si>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</si>
  <si>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</si>
  <si>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</si>
  <si>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</si>
  <si>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</si>
  <si>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</si>
  <si>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</si>
  <si>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</si>
  <si>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</si>
  <si>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</si>
  <si>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</si>
  <si>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</si>
  <si>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</si>
  <si>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</si>
  <si>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</si>
  <si>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</si>
  <si>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</si>
  <si>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</si>
  <si>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</si>
  <si>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</si>
  <si>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</si>
  <si>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</si>
  <si>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</si>
  <si>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</si>
  <si>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</si>
  <si>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</si>
  <si>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</si>
  <si>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</si>
  <si>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</si>
  <si>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</si>
  <si>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</si>
  <si>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</si>
  <si>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</si>
  <si>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</si>
  <si>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</si>
  <si>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</si>
  <si>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</si>
  <si>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</si>
  <si>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</si>
  <si>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</si>
  <si>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</si>
  <si>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</si>
  <si>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</si>
  <si>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</si>
  <si>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</si>
  <si>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</si>
  <si>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</si>
  <si>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</si>
  <si>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</si>
  <si>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</si>
  <si>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</si>
  <si>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</si>
  <si>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</si>
  <si>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</si>
  <si>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</si>
  <si>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</si>
  <si>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</si>
  <si>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</si>
  <si>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</si>
  <si>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</si>
  <si>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</si>
  <si>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</si>
  <si>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</si>
  <si>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</si>
  <si>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</si>
  <si>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</si>
  <si>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</si>
  <si>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</si>
  <si>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</si>
  <si>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</si>
  <si>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</si>
  <si>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</si>
  <si>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</si>
  <si>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</si>
  <si>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</si>
  <si>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</si>
  <si>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</si>
  <si>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</si>
  <si>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</si>
  <si>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</si>
  <si>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</si>
  <si>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</si>
  <si>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</si>
  <si>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</si>
  <si>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</si>
  <si>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</si>
  <si>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</si>
  <si>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</si>
  <si>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</si>
  <si>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</si>
  <si>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</si>
  <si>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</si>
  <si>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</si>
  <si>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</si>
  <si>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</si>
  <si>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</si>
  <si>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</si>
  <si>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</si>
  <si>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</si>
  <si>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</si>
  <si>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</si>
  <si>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</si>
  <si>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</si>
  <si>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</si>
  <si>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</si>
  <si>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</si>
  <si>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</si>
  <si>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</si>
  <si>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</si>
  <si>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</si>
  <si>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</si>
  <si>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</si>
  <si>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</si>
  <si>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</si>
  <si>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</si>
  <si>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</si>
  <si>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</si>
  <si>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</si>
  <si>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</si>
  <si>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</si>
  <si>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</si>
  <si>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</si>
  <si>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</si>
  <si>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</si>
  <si>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</si>
  <si>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</si>
  <si>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</si>
  <si>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</si>
  <si>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</si>
  <si>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</si>
  <si>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</si>
  <si>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</si>
  <si>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</si>
  <si>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</si>
  <si>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</si>
  <si>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</si>
  <si>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</si>
  <si>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</si>
  <si>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</si>
  <si>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</si>
  <si>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</si>
  <si>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</si>
  <si>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</si>
  <si>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</si>
  <si>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</si>
  <si>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</si>
  <si>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</si>
  <si>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</si>
  <si>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</si>
  <si>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</si>
  <si>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</si>
  <si>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</si>
  <si>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</si>
  <si>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</si>
  <si>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</si>
  <si>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</si>
  <si>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</si>
  <si>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</si>
  <si>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</si>
  <si>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</si>
  <si>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</si>
  <si>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</si>
  <si>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</si>
  <si>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</si>
  <si>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</si>
  <si>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</si>
  <si>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</si>
  <si>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</si>
  <si>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</si>
  <si>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</si>
  <si>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</si>
  <si>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</si>
  <si>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</si>
  <si>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</si>
  <si>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</si>
  <si>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</si>
  <si>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</si>
  <si>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</si>
  <si>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</si>
  <si>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</si>
  <si>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</si>
  <si>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</si>
  <si>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</si>
  <si>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</si>
  <si>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</si>
  <si>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</si>
  <si>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</si>
  <si>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</si>
  <si>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</si>
  <si>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</si>
  <si>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</si>
  <si>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</si>
  <si>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</si>
  <si>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</si>
  <si>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</si>
  <si>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</si>
  <si>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</si>
  <si>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</si>
  <si>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</si>
  <si>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</si>
  <si>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</si>
  <si>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</si>
  <si>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</si>
  <si>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</si>
  <si>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</si>
  <si>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</si>
  <si>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</si>
  <si>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</si>
  <si>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</si>
  <si>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</si>
  <si>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</si>
  <si>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</si>
  <si>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</si>
  <si>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</si>
  <si>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</si>
  <si>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</si>
  <si>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</si>
  <si>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</si>
  <si>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</si>
  <si>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</si>
  <si>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</si>
  <si>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</si>
  <si>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</si>
  <si>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</si>
  <si>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</si>
  <si>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</si>
  <si>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</si>
  <si>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</si>
  <si>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</si>
  <si>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</si>
  <si>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</si>
  <si>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</si>
  <si>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</si>
  <si>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</si>
  <si>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</si>
  <si>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</si>
  <si>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</si>
  <si>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</si>
  <si>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</si>
  <si>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</si>
  <si>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</si>
  <si>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</si>
  <si>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</si>
  <si>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</si>
  <si>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</si>
  <si>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</si>
  <si>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</si>
  <si>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</si>
  <si>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</si>
  <si>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</si>
  <si>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</si>
  <si>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</si>
  <si>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</si>
  <si>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</si>
  <si>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</si>
  <si>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</si>
  <si>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</si>
  <si>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</si>
  <si>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</si>
  <si>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</si>
  <si>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</si>
  <si>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</si>
  <si>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</si>
  <si>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</si>
  <si>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</si>
  <si>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</si>
  <si>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</si>
  <si>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</si>
  <si>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</si>
  <si>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</si>
  <si>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</si>
  <si>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</si>
  <si>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</si>
  <si>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</si>
  <si>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</si>
  <si>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</si>
  <si>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</si>
  <si>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</si>
  <si>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</si>
  <si>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</si>
  <si>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</si>
  <si>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</si>
  <si>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</si>
  <si>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</si>
  <si>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</si>
  <si>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</si>
  <si>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</si>
  <si>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</si>
  <si>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</si>
  <si>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</si>
  <si>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</si>
  <si>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</si>
  <si>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</si>
  <si>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</si>
  <si>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</si>
  <si>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</si>
  <si>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</si>
  <si>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</si>
  <si>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</si>
  <si>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</si>
  <si>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</si>
  <si>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</si>
  <si>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</si>
  <si>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</si>
  <si>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</si>
  <si>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</si>
  <si>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</si>
  <si>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</si>
  <si>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</si>
  <si>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</si>
  <si>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</si>
  <si>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</si>
  <si>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</si>
  <si>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</si>
  <si>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</si>
  <si>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</si>
  <si>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</si>
  <si>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</si>
  <si>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</si>
  <si>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</si>
  <si>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</si>
  <si>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</si>
  <si>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</si>
  <si>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</si>
  <si>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</si>
  <si>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</si>
  <si>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</si>
  <si>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</si>
  <si>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</si>
  <si>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</si>
  <si>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</si>
  <si>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</si>
  <si>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</si>
  <si>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</si>
  <si>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</si>
  <si>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</si>
  <si>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</si>
  <si>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</si>
  <si>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</si>
  <si>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</si>
  <si>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</si>
  <si>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</si>
  <si>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</si>
  <si>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</si>
  <si>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</si>
  <si>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</si>
  <si>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</si>
  <si>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</si>
  <si>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</si>
  <si>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</si>
  <si>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</si>
  <si>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</si>
  <si>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</si>
  <si>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</si>
  <si>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</si>
  <si>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</si>
  <si>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</si>
  <si>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</si>
  <si>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</si>
  <si>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</si>
  <si>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</si>
  <si>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</si>
  <si>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</si>
  <si>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</si>
  <si>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</si>
  <si>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</si>
  <si>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</si>
  <si>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</si>
  <si>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</si>
  <si>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</si>
  <si>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</si>
  <si>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</si>
  <si>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</si>
  <si>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</si>
  <si>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</si>
  <si>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</si>
  <si>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</si>
  <si>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</si>
  <si>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</si>
  <si>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</si>
  <si>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</si>
  <si>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</si>
  <si>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</si>
  <si>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</si>
  <si>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</si>
  <si>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</si>
  <si>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</si>
  <si>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</si>
  <si>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</si>
  <si>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</si>
  <si>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</si>
  <si>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</si>
  <si>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</si>
  <si>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</si>
  <si>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</si>
  <si>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</si>
  <si>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</si>
  <si>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</si>
  <si>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</si>
  <si>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</si>
  <si>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</si>
  <si>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</si>
  <si>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</si>
  <si>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</si>
  <si>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</si>
  <si>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</si>
  <si>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</si>
  <si>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</si>
  <si>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</si>
  <si>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</si>
  <si>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</si>
  <si>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</si>
  <si>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</si>
  <si>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</si>
  <si>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</si>
  <si>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</si>
  <si>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</si>
  <si>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</si>
  <si>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</si>
  <si>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</si>
  <si>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</si>
  <si>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</si>
  <si>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</si>
  <si>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</si>
  <si>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</si>
  <si>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</si>
  <si>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</si>
  <si>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</si>
  <si>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</si>
  <si>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</si>
  <si>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</si>
  <si>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</si>
  <si>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</si>
  <si>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</si>
  <si>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</si>
  <si>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</si>
  <si>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</si>
  <si>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</si>
  <si>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</si>
  <si>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</si>
  <si>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</si>
  <si>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</si>
  <si>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</si>
  <si>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</si>
  <si>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</si>
  <si>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</si>
  <si>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</si>
  <si>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</si>
  <si>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</si>
  <si>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</si>
  <si>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</si>
  <si>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</si>
  <si>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</si>
  <si>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</si>
  <si>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</si>
  <si>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</si>
  <si>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</si>
  <si>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</si>
  <si>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</si>
  <si>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</si>
  <si>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</si>
  <si>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</si>
  <si>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</si>
  <si>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</si>
  <si>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</si>
  <si>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</si>
  <si>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</si>
  <si>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</si>
  <si>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</si>
  <si>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</si>
  <si>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</si>
  <si>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</si>
  <si>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</si>
  <si>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</si>
  <si>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</si>
  <si>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</si>
  <si>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</si>
  <si>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</si>
  <si>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</si>
  <si>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</si>
  <si>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</si>
  <si>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</si>
  <si>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</si>
  <si>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</si>
  <si>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</si>
  <si>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</si>
  <si>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</si>
  <si>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</si>
  <si>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</si>
  <si>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</si>
  <si>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</si>
  <si>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</si>
  <si>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</si>
  <si>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</si>
  <si>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</si>
  <si>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</si>
  <si>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</si>
  <si>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</si>
  <si>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</si>
  <si>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</si>
  <si>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</si>
  <si>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</si>
  <si>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</si>
  <si>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</si>
  <si>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</si>
  <si>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</si>
  <si>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</si>
  <si>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</si>
  <si>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</si>
  <si>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</si>
  <si>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</si>
  <si>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</si>
  <si>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</si>
  <si>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</si>
  <si>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</si>
  <si>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</si>
  <si>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</si>
  <si>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</si>
  <si>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</si>
  <si>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</si>
  <si>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</si>
  <si>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</si>
  <si>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</si>
  <si>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</si>
  <si>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</si>
  <si>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</si>
  <si>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</si>
  <si>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</si>
  <si>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</si>
  <si>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</si>
  <si>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</si>
  <si>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</si>
  <si>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</si>
  <si>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</si>
  <si>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</si>
  <si>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</si>
  <si>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</si>
  <si>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</si>
  <si>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</si>
  <si>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</si>
  <si>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</si>
  <si>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</si>
  <si>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</si>
  <si>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</si>
  <si>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</si>
  <si>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</si>
  <si>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</si>
  <si>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</si>
  <si>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</si>
  <si>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</si>
  <si>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</si>
  <si>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</si>
  <si>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</si>
  <si>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</si>
  <si>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</si>
  <si>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</si>
  <si>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</si>
  <si>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</si>
  <si>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</si>
  <si>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</si>
  <si>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</si>
  <si>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</si>
  <si>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</si>
  <si>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</si>
  <si>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</si>
  <si>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</si>
  <si>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</si>
  <si>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</si>
  <si>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</si>
  <si>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</si>
  <si>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</si>
  <si>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</si>
  <si>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</si>
  <si>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</si>
  <si>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</si>
  <si>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</si>
  <si>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</si>
  <si>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</si>
  <si>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</si>
  <si>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</si>
  <si>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</si>
  <si>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</si>
  <si>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</si>
  <si>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</si>
  <si>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</si>
  <si>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</si>
  <si>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</si>
  <si>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</si>
  <si>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</si>
  <si>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</si>
  <si>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</si>
  <si>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</si>
  <si>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</si>
  <si>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</si>
  <si>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</si>
  <si>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</si>
  <si>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</si>
  <si>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</si>
  <si>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</si>
  <si>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</si>
  <si>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</si>
  <si>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</si>
  <si>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</si>
  <si>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</si>
  <si>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</si>
  <si>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</si>
  <si>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</si>
  <si>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</si>
  <si>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</si>
  <si>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</si>
  <si>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</si>
  <si>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</si>
  <si>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</si>
  <si>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</si>
  <si>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</si>
  <si>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</si>
  <si>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</si>
  <si>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</si>
  <si>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</si>
  <si>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</si>
  <si>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</si>
  <si>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</si>
  <si>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</si>
  <si>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</si>
  <si>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</si>
  <si>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</si>
  <si>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</si>
  <si>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</si>
  <si>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</si>
  <si>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</si>
  <si>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</si>
  <si>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</si>
  <si>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</si>
  <si>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</si>
  <si>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</si>
  <si>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</si>
  <si>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</si>
  <si>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</si>
  <si>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</si>
  <si>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</si>
  <si>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</si>
  <si>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</si>
  <si>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</si>
  <si>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</si>
  <si>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</si>
  <si>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</si>
  <si>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</si>
  <si>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</si>
  <si>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</si>
  <si>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</si>
  <si>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</si>
  <si>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</si>
  <si>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</si>
  <si>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</si>
  <si>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</si>
  <si>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</si>
  <si>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</si>
  <si>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</si>
  <si>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</si>
  <si>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</si>
  <si>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</si>
  <si>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</si>
  <si>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</si>
  <si>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</si>
  <si>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</si>
  <si>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</si>
  <si>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</si>
  <si>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</si>
  <si>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</si>
  <si>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</si>
  <si>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</si>
  <si>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</si>
  <si>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</si>
  <si>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</si>
  <si>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</si>
  <si>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</si>
  <si>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</si>
  <si>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</si>
  <si>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</si>
  <si>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</si>
  <si>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</si>
  <si>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</si>
  <si>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</si>
  <si>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</si>
  <si>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</si>
  <si>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</si>
  <si>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</si>
  <si>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</si>
  <si>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</si>
  <si>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</si>
  <si>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</si>
  <si>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</si>
  <si>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</si>
  <si>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</si>
  <si>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</si>
  <si>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</si>
  <si>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</si>
  <si>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</si>
  <si>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</si>
  <si>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</si>
  <si>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</si>
  <si>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</si>
  <si>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</si>
  <si>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</si>
  <si>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</si>
  <si>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</si>
  <si>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</si>
  <si>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</si>
  <si>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</si>
  <si>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</si>
  <si>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</si>
  <si>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</si>
  <si>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</si>
  <si>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</si>
  <si>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</si>
  <si>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</si>
  <si>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</si>
  <si>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</si>
  <si>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</si>
  <si>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</si>
  <si>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</si>
  <si>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</si>
  <si>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</si>
  <si>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</si>
  <si>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</si>
  <si>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</si>
  <si>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</si>
  <si>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</si>
  <si>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</si>
  <si>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</si>
  <si>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</si>
  <si>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</si>
  <si>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</si>
  <si>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</si>
  <si>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</si>
  <si>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</si>
  <si>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</si>
  <si>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</si>
  <si>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</si>
  <si>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</si>
  <si>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</si>
  <si>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</si>
  <si>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</si>
  <si>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</si>
  <si>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</si>
  <si>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</si>
  <si>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</si>
  <si>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</si>
  <si>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</si>
  <si>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</si>
  <si>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</si>
  <si>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</si>
  <si>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</si>
  <si>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</si>
  <si>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</si>
  <si>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</si>
  <si>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</si>
  <si>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</si>
  <si>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</si>
  <si>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</si>
  <si>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</si>
  <si>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</si>
  <si>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</si>
  <si>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</si>
  <si>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</si>
  <si>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</si>
  <si>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</si>
  <si>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</si>
  <si>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</si>
  <si>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</si>
  <si>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</si>
  <si>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</si>
  <si>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</si>
  <si>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</si>
  <si>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</si>
  <si>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</si>
  <si>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</si>
  <si>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</si>
  <si>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</si>
  <si>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</si>
  <si>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</si>
  <si>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</si>
  <si>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</si>
  <si>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</si>
  <si>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</si>
  <si>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</si>
  <si>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</si>
  <si>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</si>
  <si>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</si>
  <si>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</si>
  <si>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</si>
  <si>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</si>
  <si>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</si>
  <si>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</si>
  <si>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</si>
  <si>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</si>
  <si>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</si>
  <si>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</si>
  <si>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</si>
  <si>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</si>
  <si>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</si>
  <si>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</si>
  <si>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</si>
  <si>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</si>
  <si>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</si>
  <si>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</si>
  <si>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</si>
  <si>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</si>
  <si>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</si>
  <si>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</si>
  <si>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</si>
  <si>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</si>
  <si>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</si>
  <si>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</si>
  <si>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</si>
  <si>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</si>
  <si>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</si>
  <si>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</si>
  <si>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</si>
  <si>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</si>
  <si>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</si>
  <si>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</si>
  <si>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</si>
  <si>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</si>
  <si>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</si>
  <si>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</si>
  <si>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</si>
  <si>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</si>
  <si>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</si>
  <si>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</si>
  <si>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</si>
  <si>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</si>
  <si>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</si>
  <si>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</si>
  <si>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</si>
  <si>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</si>
  <si>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</si>
  <si>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</si>
  <si>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</si>
  <si>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</si>
  <si>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</si>
  <si>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</si>
  <si>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</si>
  <si>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</si>
  <si>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</si>
  <si>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</si>
  <si>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</si>
  <si>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</si>
  <si>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</si>
  <si>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</si>
  <si>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</si>
  <si>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</si>
  <si>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</si>
  <si>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</si>
  <si>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</si>
  <si>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</si>
  <si>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</si>
  <si>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</si>
  <si>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</si>
  <si>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</si>
  <si>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</si>
  <si>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</si>
  <si>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</si>
  <si>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</si>
  <si>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</si>
  <si>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</si>
  <si>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</si>
  <si>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</si>
  <si>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</si>
  <si>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</si>
  <si>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</si>
  <si>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</si>
  <si>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</si>
  <si>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</si>
  <si>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</si>
  <si>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</si>
  <si>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</si>
  <si>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</si>
  <si>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</si>
  <si>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</si>
  <si>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</si>
  <si>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</si>
  <si>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</si>
  <si>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</si>
  <si>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</si>
  <si>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</si>
  <si>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</si>
  <si>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</si>
  <si>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</si>
  <si>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</si>
  <si>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</si>
  <si>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</si>
  <si>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</si>
  <si>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</si>
  <si>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</si>
  <si>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</si>
  <si>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</si>
  <si>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</si>
  <si>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</si>
  <si>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</si>
  <si>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</si>
  <si>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</si>
  <si>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</si>
  <si>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</si>
  <si>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</si>
  <si>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</si>
  <si>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</si>
  <si>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</si>
  <si>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</si>
  <si>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</si>
  <si>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</si>
  <si>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</si>
  <si>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</si>
  <si>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</si>
  <si>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</si>
  <si>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</si>
  <si>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</si>
  <si>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</si>
  <si>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</si>
  <si>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</si>
  <si>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</si>
  <si>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</si>
  <si>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</si>
  <si>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</si>
  <si>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</si>
  <si>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</si>
  <si>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</si>
  <si>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</si>
  <si>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</si>
  <si>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</si>
  <si>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</si>
  <si>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</si>
  <si>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</si>
  <si>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</si>
  <si>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</si>
  <si>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</si>
  <si>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</si>
  <si>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</si>
  <si>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</si>
  <si>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</si>
  <si>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</si>
  <si>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</si>
  <si>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</si>
  <si>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</si>
  <si>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</si>
  <si>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</si>
  <si>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</si>
  <si>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</si>
  <si>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</si>
  <si>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</si>
  <si>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</si>
  <si>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</si>
  <si>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</si>
  <si>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</si>
  <si>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</si>
  <si>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</si>
  <si>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</si>
  <si>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</si>
  <si>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</si>
  <si>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</si>
  <si>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</si>
  <si>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</si>
  <si>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</si>
  <si>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</si>
  <si>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</si>
  <si>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</si>
  <si>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</si>
  <si>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</si>
  <si>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</si>
  <si>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</si>
  <si>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</si>
  <si>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</si>
  <si>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</si>
  <si>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</si>
  <si>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</si>
  <si>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</si>
  <si>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</si>
  <si>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</si>
  <si>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</si>
  <si>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</si>
  <si>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</si>
  <si>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</si>
  <si>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</si>
  <si>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</si>
  <si>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</si>
  <si>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</si>
  <si>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</si>
  <si>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</si>
  <si>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</si>
  <si>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</si>
  <si>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</si>
  <si>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</si>
  <si>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</si>
  <si>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</si>
  <si>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</si>
  <si>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</si>
  <si>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</si>
  <si>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</si>
  <si>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</si>
  <si>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</si>
  <si>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</si>
  <si>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</si>
  <si>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</si>
  <si>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</si>
  <si>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</si>
  <si>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</si>
  <si>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</si>
  <si>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</si>
  <si>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</si>
  <si>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</si>
  <si>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</si>
  <si>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</si>
  <si>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</si>
  <si>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</si>
  <si>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</si>
  <si>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</si>
  <si>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</si>
  <si>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</si>
  <si>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</si>
  <si>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</si>
  <si>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</si>
  <si>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</si>
  <si>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</si>
  <si>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</si>
  <si>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</si>
  <si>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</si>
  <si>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</si>
  <si>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</si>
  <si>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</si>
  <si>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</si>
  <si>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</si>
  <si>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</si>
  <si>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</si>
  <si>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</si>
  <si>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</si>
  <si>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</si>
  <si>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</si>
  <si>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</si>
  <si>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</si>
  <si>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</si>
  <si>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</si>
  <si>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</si>
  <si>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</si>
  <si>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</si>
  <si>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</si>
  <si>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</si>
  <si>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</si>
  <si>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</si>
  <si>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</si>
  <si>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</si>
  <si>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</si>
  <si>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</si>
  <si>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</si>
  <si>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</si>
  <si>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</si>
  <si>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</si>
  <si>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</si>
  <si>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</si>
  <si>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</si>
  <si>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</si>
  <si>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</si>
  <si>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</si>
  <si>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</si>
  <si>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</si>
  <si>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</si>
  <si>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</si>
  <si>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</si>
  <si>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</si>
  <si>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</si>
  <si>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</si>
  <si>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</si>
  <si>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</si>
  <si>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</si>
  <si>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</si>
  <si>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</si>
  <si>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</si>
  <si>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</si>
  <si>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</si>
  <si>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</si>
  <si>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</si>
  <si>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</si>
  <si>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</si>
  <si>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</si>
  <si>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</si>
  <si>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</si>
  <si>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</si>
  <si>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</si>
  <si>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</si>
  <si>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</si>
  <si>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</si>
  <si>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</si>
  <si>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</si>
  <si>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</si>
  <si>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</si>
  <si>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</si>
  <si>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</si>
  <si>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</si>
  <si>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</si>
  <si>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</si>
  <si>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</si>
  <si>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</si>
  <si>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</si>
  <si>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</si>
  <si>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</si>
  <si>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</si>
  <si>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</si>
  <si>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</si>
  <si>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</si>
  <si>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</si>
  <si>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</si>
  <si>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</si>
  <si>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</si>
  <si>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</si>
  <si>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</si>
  <si>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</si>
  <si>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</si>
  <si>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</si>
  <si>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</si>
  <si>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</si>
  <si>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</si>
  <si>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</si>
  <si>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</si>
  <si>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</si>
  <si>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</si>
  <si>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</si>
  <si>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</si>
  <si>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</si>
  <si>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</si>
  <si>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</si>
  <si>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</si>
  <si>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</si>
  <si>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</si>
  <si>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</si>
  <si>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</si>
  <si>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</si>
  <si>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</si>
  <si>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</si>
  <si>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</si>
  <si>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</si>
  <si>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</si>
  <si>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</si>
  <si>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</si>
  <si>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</si>
  <si>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</si>
  <si>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</si>
  <si>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</si>
  <si>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</si>
  <si>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</si>
  <si>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</si>
  <si>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</si>
  <si>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</si>
  <si>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</si>
  <si>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</si>
  <si>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</si>
  <si>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</si>
  <si>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</si>
  <si>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</si>
  <si>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</si>
  <si>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</si>
  <si>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</si>
  <si>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</si>
  <si>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</si>
  <si>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</si>
  <si>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</si>
  <si>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</si>
  <si>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</si>
  <si>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</si>
  <si>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</si>
  <si>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</si>
  <si>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</si>
  <si>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</si>
  <si>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</si>
  <si>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</si>
  <si>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</si>
  <si>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</si>
  <si>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</si>
  <si>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</si>
  <si>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</si>
  <si>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</si>
  <si>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</si>
  <si>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</si>
  <si>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</si>
  <si>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</si>
  <si>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</si>
  <si>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</si>
  <si>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</si>
  <si>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</si>
  <si>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</si>
  <si>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</si>
  <si>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</si>
  <si>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</si>
  <si>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</si>
  <si>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</si>
  <si>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</si>
  <si>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</si>
  <si>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</si>
  <si>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</si>
  <si>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</si>
  <si>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</si>
  <si>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</si>
  <si>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</si>
  <si>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</si>
  <si>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</si>
  <si>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</si>
  <si>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</si>
  <si>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</si>
  <si>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</si>
  <si>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</si>
  <si>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</si>
  <si>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</si>
  <si>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</si>
  <si>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</si>
  <si>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</si>
  <si>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</si>
  <si>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</si>
  <si>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</si>
  <si>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</si>
  <si>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</si>
  <si>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</si>
  <si>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</si>
  <si>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</si>
  <si>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</si>
  <si>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</si>
  <si>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</si>
  <si>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</si>
  <si>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</si>
  <si>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</si>
  <si>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</si>
  <si>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</si>
  <si>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</si>
  <si>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</si>
  <si>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</si>
  <si>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</si>
  <si>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</si>
  <si>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</si>
  <si>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</si>
  <si>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</si>
  <si>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</si>
  <si>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</si>
  <si>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</si>
  <si>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</si>
  <si>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</si>
  <si>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</si>
  <si>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</si>
  <si>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</si>
  <si>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</si>
  <si>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</si>
  <si>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</si>
  <si>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</si>
  <si>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</si>
  <si>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</si>
  <si>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</si>
  <si>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</si>
  <si>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</si>
  <si>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</si>
  <si>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</si>
  <si>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</si>
  <si>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</si>
  <si>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</si>
  <si>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</si>
  <si>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</si>
  <si>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</si>
  <si>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</si>
  <si>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</si>
  <si>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</si>
  <si>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</si>
  <si>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</si>
  <si>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</si>
  <si>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</si>
  <si>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</si>
  <si>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</si>
  <si>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</si>
  <si>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</si>
  <si>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</si>
  <si>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</si>
  <si>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</si>
  <si>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</si>
  <si>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</si>
  <si>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</si>
  <si>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</si>
  <si>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</si>
  <si>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</si>
  <si>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</si>
  <si>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</si>
  <si>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</si>
  <si>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</si>
  <si>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</si>
  <si>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</si>
  <si>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</si>
  <si>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</si>
  <si>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</si>
  <si>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</si>
  <si>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</si>
  <si>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</si>
  <si>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</si>
  <si>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</si>
  <si>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</si>
  <si>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</si>
  <si>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</si>
  <si>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</si>
  <si>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</si>
  <si>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</si>
  <si>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</si>
  <si>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</si>
  <si>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</si>
  <si>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</si>
  <si>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</si>
  <si>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</si>
  <si>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</si>
  <si>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</si>
  <si>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</si>
  <si>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</si>
  <si>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</si>
  <si>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</si>
  <si>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</si>
  <si>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</si>
  <si>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</si>
  <si>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</si>
  <si>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</si>
  <si>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</si>
  <si>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</si>
  <si>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</si>
  <si>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</si>
  <si>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</si>
  <si>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</si>
  <si>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</si>
  <si>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</si>
  <si>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</si>
  <si>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</si>
  <si>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</si>
  <si>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</si>
  <si>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</si>
  <si>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</si>
  <si>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</si>
  <si>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</si>
  <si>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</si>
  <si>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</si>
  <si>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</si>
  <si>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</si>
  <si>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</si>
  <si>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</si>
  <si>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</si>
  <si>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</si>
  <si>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</si>
  <si>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</si>
  <si>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</si>
  <si>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</si>
  <si>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</si>
  <si>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</si>
  <si>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</si>
  <si>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</si>
  <si>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</si>
  <si>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</si>
  <si>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</si>
  <si>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</si>
  <si>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</si>
  <si>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</si>
  <si>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</si>
  <si>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</si>
  <si>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</si>
  <si>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</si>
  <si>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</si>
  <si>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</si>
  <si>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</si>
  <si>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</si>
  <si>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</si>
  <si>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</si>
  <si>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</si>
  <si>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</si>
  <si>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</si>
  <si>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</si>
  <si>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</si>
  <si>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</si>
  <si>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</si>
  <si>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</si>
  <si>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</si>
  <si>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</si>
  <si>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</si>
  <si>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</si>
  <si>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</si>
  <si>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</si>
  <si>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</si>
  <si>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</si>
  <si>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</si>
  <si>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</si>
  <si>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</si>
  <si>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</si>
  <si>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</si>
  <si>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</si>
  <si>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</si>
  <si>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</si>
  <si>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</si>
  <si>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</si>
  <si>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</si>
  <si>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</si>
  <si>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</si>
  <si>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</si>
  <si>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</si>
  <si>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</si>
  <si>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</si>
  <si>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</si>
  <si>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</si>
  <si>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</si>
  <si>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</si>
  <si>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</si>
  <si>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</si>
  <si>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</si>
  <si>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</si>
  <si>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</si>
  <si>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</si>
  <si>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</si>
  <si>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</si>
  <si>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</si>
  <si>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</si>
  <si>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</si>
  <si>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</si>
  <si>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</si>
  <si>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</si>
  <si>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</si>
  <si>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</si>
  <si>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</si>
  <si>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</si>
  <si>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</si>
  <si>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</si>
  <si>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</si>
  <si>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</si>
  <si>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</si>
  <si>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</si>
  <si>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</si>
  <si>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</si>
  <si>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</si>
  <si>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</si>
  <si>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</si>
  <si>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</si>
  <si>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</si>
  <si>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</si>
  <si>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</si>
  <si>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</si>
  <si>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</si>
  <si>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</si>
  <si>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</si>
  <si>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</si>
  <si>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</si>
  <si>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</si>
  <si>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</si>
  <si>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</si>
  <si>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</si>
  <si>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</si>
  <si>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</si>
  <si>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</si>
  <si>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</si>
  <si>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</si>
  <si>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</si>
  <si>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</si>
  <si>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</si>
  <si>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</si>
  <si>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</si>
  <si>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</si>
  <si>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</si>
  <si>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</si>
  <si>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</si>
  <si>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</si>
  <si>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</si>
  <si>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</si>
  <si>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</si>
  <si>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</si>
  <si>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</si>
  <si>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</si>
  <si>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</si>
  <si>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</si>
  <si>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</si>
  <si>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</si>
  <si>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</si>
  <si>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</si>
  <si>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</si>
  <si>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</si>
  <si>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</si>
  <si>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</si>
  <si>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</si>
  <si>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</si>
  <si>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</si>
  <si>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</si>
  <si>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</si>
  <si>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</si>
  <si>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</si>
  <si>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</si>
  <si>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</si>
  <si>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</si>
  <si>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</si>
  <si>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</si>
  <si>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</si>
  <si>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</si>
  <si>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</si>
  <si>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</si>
  <si>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</si>
  <si>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</si>
  <si>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</si>
  <si>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</si>
  <si>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</si>
  <si>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</si>
  <si>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</si>
  <si>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</si>
  <si>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</si>
  <si>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</si>
  <si>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</si>
  <si>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</si>
  <si>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</si>
  <si>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</si>
  <si>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</si>
  <si>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</si>
  <si>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</si>
  <si>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</si>
  <si>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</si>
  <si>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</si>
  <si>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</si>
  <si>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</si>
  <si>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</si>
  <si>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</si>
  <si>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</si>
  <si>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</si>
  <si>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</si>
  <si>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</si>
  <si>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</si>
  <si>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</si>
  <si>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</si>
  <si>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</si>
  <si>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</si>
  <si>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</si>
  <si>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</si>
  <si>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</si>
  <si>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</si>
  <si>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</si>
  <si>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</si>
  <si>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</si>
  <si>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</si>
  <si>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</si>
  <si>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</si>
  <si>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</si>
  <si>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</si>
  <si>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</si>
  <si>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</si>
  <si>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</si>
  <si>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</si>
  <si>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</si>
  <si>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</si>
  <si>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</si>
  <si>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</si>
  <si>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</si>
  <si>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</si>
  <si>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</si>
  <si>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</si>
  <si>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</si>
  <si>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</si>
  <si>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</si>
  <si>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</si>
  <si>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</si>
  <si>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</si>
  <si>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</si>
  <si>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</si>
  <si>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</si>
  <si>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</si>
  <si>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</si>
  <si>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</si>
  <si>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</si>
  <si>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</si>
  <si>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</si>
  <si>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</si>
  <si>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</si>
  <si>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</si>
  <si>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</si>
  <si>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</si>
  <si>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</si>
  <si>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</si>
  <si>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</si>
  <si>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</si>
  <si>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</si>
  <si>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</si>
  <si>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</si>
  <si>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</si>
  <si>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</si>
  <si>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</si>
  <si>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</si>
  <si>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</si>
  <si>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</si>
  <si>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</si>
  <si>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</si>
  <si>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</si>
  <si>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</si>
  <si>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</si>
  <si>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</si>
  <si>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</si>
  <si>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</si>
  <si>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</si>
  <si>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</si>
  <si>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</si>
  <si>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</si>
  <si>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</si>
  <si>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</si>
  <si>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</si>
  <si>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</si>
  <si>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</si>
  <si>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</si>
  <si>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</si>
  <si>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</si>
  <si>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</si>
  <si>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</si>
  <si>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</si>
  <si>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</si>
  <si>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</si>
  <si>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</si>
  <si>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</si>
  <si>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</si>
  <si>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</si>
  <si>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</si>
  <si>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</si>
  <si>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</si>
  <si>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</si>
  <si>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</si>
  <si>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</si>
  <si>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</si>
  <si>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</si>
  <si>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</si>
  <si>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</si>
  <si>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</si>
  <si>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</si>
  <si>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</si>
  <si>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</si>
  <si>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</si>
  <si>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</si>
  <si>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</si>
  <si>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</si>
  <si>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</si>
  <si>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</si>
  <si>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</si>
  <si>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</si>
  <si>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</si>
  <si>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</si>
  <si>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</si>
  <si>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</si>
  <si>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</si>
  <si>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</si>
  <si>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</si>
  <si>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</si>
  <si>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</si>
  <si>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</si>
  <si>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</si>
  <si>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</si>
  <si>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</si>
  <si>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</si>
  <si>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</si>
  <si>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</si>
  <si>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</si>
  <si>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</si>
  <si>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</si>
  <si>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</si>
  <si>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</si>
  <si>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</si>
  <si>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</si>
  <si>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</si>
  <si>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</si>
  <si>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</si>
  <si>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</si>
  <si>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</si>
  <si>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</si>
  <si>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</si>
  <si>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</si>
  <si>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</si>
  <si>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</si>
  <si>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</si>
  <si>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</si>
  <si>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</si>
  <si>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</si>
  <si>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</si>
  <si>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</si>
  <si>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</si>
  <si>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</si>
  <si>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</si>
  <si>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</si>
  <si>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</si>
  <si>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</si>
  <si>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</si>
  <si>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</si>
  <si>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</si>
  <si>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</si>
  <si>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</si>
  <si>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</si>
  <si>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</si>
  <si>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</si>
  <si>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</si>
  <si>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</si>
  <si>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</si>
  <si>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</si>
  <si>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</si>
  <si>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</si>
  <si>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</si>
  <si>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</si>
  <si>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</si>
  <si>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</si>
  <si>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</si>
  <si>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</si>
  <si>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</si>
  <si>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</si>
  <si>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</si>
  <si>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</si>
  <si>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</si>
  <si>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</si>
  <si>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</si>
  <si>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</si>
  <si>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</si>
  <si>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</si>
  <si>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</si>
  <si>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</si>
  <si>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</si>
  <si>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</si>
  <si>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</si>
  <si>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</si>
  <si>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</si>
  <si>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</si>
  <si>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</si>
  <si>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</si>
  <si>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</si>
  <si>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</si>
  <si>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</si>
  <si>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</si>
  <si>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</si>
  <si>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</si>
  <si>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</si>
  <si>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</si>
  <si>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</si>
  <si>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</si>
  <si>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</si>
  <si>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</si>
  <si>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</si>
  <si>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</si>
  <si>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</si>
  <si>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</si>
  <si>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</si>
  <si>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</si>
  <si>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</si>
  <si>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</si>
  <si>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</si>
  <si>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</si>
  <si>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</si>
  <si>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</si>
  <si>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</si>
  <si>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</si>
  <si>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</si>
  <si>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</si>
  <si>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</si>
  <si>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</si>
  <si>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</si>
  <si>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</si>
  <si>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</si>
  <si>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</si>
  <si>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</si>
  <si>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</si>
  <si>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</si>
  <si>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</si>
  <si>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</si>
  <si>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</si>
  <si>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</si>
  <si>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</si>
  <si>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</si>
  <si>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</si>
  <si>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</si>
  <si>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</si>
  <si>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</si>
  <si>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</si>
  <si>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</si>
  <si>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</si>
  <si>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</si>
  <si>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</si>
  <si>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</si>
  <si>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</si>
  <si>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</si>
  <si>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</si>
  <si>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</si>
  <si>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</si>
  <si>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</si>
  <si>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</si>
  <si>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</si>
  <si>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</si>
  <si>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</si>
  <si>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</si>
  <si>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</si>
  <si>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</si>
  <si>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</si>
  <si>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</si>
  <si>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</si>
  <si>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</si>
  <si>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</si>
  <si>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</si>
  <si>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</si>
  <si>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</si>
  <si>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</si>
  <si>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</si>
  <si>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</si>
  <si>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</si>
  <si>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</si>
  <si>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</si>
  <si>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</si>
  <si>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</si>
  <si>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</si>
  <si>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</si>
  <si>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</si>
  <si>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</si>
  <si>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</si>
  <si>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</si>
  <si>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</si>
  <si>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</si>
  <si>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</si>
  <si>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</si>
  <si>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</si>
  <si>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</si>
  <si>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</si>
  <si>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</si>
  <si>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</si>
  <si>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</si>
  <si>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</si>
  <si>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</si>
  <si>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</si>
  <si>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</si>
  <si>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</si>
  <si>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</si>
  <si>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</si>
  <si>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</si>
  <si>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</si>
  <si>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</si>
  <si>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</si>
  <si>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</si>
  <si>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</si>
  <si>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</si>
  <si>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</si>
  <si>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</si>
  <si>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</si>
  <si>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</si>
  <si>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</si>
  <si>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</si>
  <si>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</si>
  <si>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</si>
  <si>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</si>
  <si>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</si>
  <si>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</si>
  <si>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</si>
  <si>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</si>
  <si>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</si>
  <si>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</si>
  <si>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</si>
  <si>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</si>
  <si>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</si>
  <si>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</si>
  <si>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</si>
  <si>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</si>
  <si>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</si>
  <si>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</si>
  <si>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</si>
  <si>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</si>
  <si>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</si>
  <si>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</si>
  <si>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</si>
  <si>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</si>
  <si>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</si>
  <si>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</si>
  <si>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</si>
  <si>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</si>
  <si>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</si>
  <si>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</si>
  <si>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</si>
  <si>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</si>
  <si>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</si>
  <si>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</si>
  <si>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</si>
  <si>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</si>
  <si>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</si>
  <si>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</si>
  <si>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</si>
  <si>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</si>
  <si>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</si>
  <si>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</si>
  <si>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</si>
  <si>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</si>
  <si>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</si>
  <si>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</si>
  <si>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</si>
  <si>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</si>
  <si>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</si>
  <si>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</si>
  <si>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</si>
  <si>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</si>
  <si>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</si>
  <si>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</si>
  <si>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</si>
  <si>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</si>
  <si>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</si>
  <si>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</si>
  <si>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</si>
  <si>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</si>
  <si>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</si>
  <si>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</si>
  <si>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</si>
  <si>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</si>
  <si>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</si>
  <si>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</si>
  <si>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</si>
  <si>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</si>
  <si>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</si>
  <si>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</si>
  <si>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</si>
  <si>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</si>
  <si>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</si>
  <si>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</si>
  <si>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</si>
  <si>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</si>
  <si>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</si>
  <si>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</si>
  <si>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</si>
  <si>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</si>
  <si>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</si>
  <si>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</si>
  <si>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</si>
  <si>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</si>
  <si>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</si>
  <si>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</si>
  <si>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</si>
  <si>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</si>
  <si>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</si>
  <si>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</si>
  <si>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</si>
  <si>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</si>
  <si>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</si>
  <si>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</si>
  <si>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</si>
  <si>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</si>
  <si>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</si>
  <si>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</si>
  <si>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</si>
  <si>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</si>
  <si>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</si>
  <si>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</si>
  <si>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</si>
  <si>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</si>
  <si>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</si>
  <si>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</si>
  <si>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</si>
  <si>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</si>
  <si>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</si>
  <si>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</si>
  <si>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</si>
  <si>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</si>
  <si>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</si>
  <si>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</si>
  <si>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</si>
  <si>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</si>
  <si>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</si>
  <si>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</si>
  <si>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</si>
  <si>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</si>
  <si>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</si>
  <si>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</si>
  <si>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</si>
  <si>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</si>
  <si>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</si>
  <si>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</si>
  <si>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</si>
  <si>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</si>
  <si>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</si>
  <si>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</si>
  <si>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</si>
  <si>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</si>
  <si>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</si>
  <si>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</si>
  <si>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</si>
  <si>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</si>
  <si>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</si>
  <si>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</si>
  <si>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</si>
  <si>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</si>
  <si>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</si>
  <si>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</si>
  <si>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</si>
  <si>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</si>
  <si>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</si>
  <si>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</si>
  <si>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</si>
  <si>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</si>
  <si>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</si>
  <si>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</si>
  <si>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</si>
  <si>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</si>
  <si>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</si>
  <si>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</si>
  <si>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</si>
  <si>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</si>
  <si>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</si>
  <si>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</si>
  <si>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</si>
  <si>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</si>
  <si>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</si>
  <si>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</si>
  <si>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</si>
  <si>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</si>
  <si>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</si>
  <si>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</si>
  <si>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</si>
  <si>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</si>
  <si>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</si>
  <si>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</si>
  <si>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</si>
  <si>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</si>
  <si>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</si>
  <si>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</si>
  <si>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</si>
  <si>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</si>
  <si>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</si>
  <si>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</si>
  <si>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</si>
  <si>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</si>
  <si>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</si>
  <si>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</si>
  <si>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</si>
  <si>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</si>
  <si>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</si>
  <si>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</si>
  <si>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</si>
  <si>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</si>
  <si>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</si>
  <si>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</si>
  <si>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</si>
  <si>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</si>
  <si>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</si>
  <si>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</si>
  <si>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</si>
  <si>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</si>
  <si>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</si>
  <si>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</si>
  <si>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</si>
  <si>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</si>
  <si>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</si>
  <si>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</si>
  <si>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</si>
  <si>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</si>
  <si>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</si>
  <si>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</si>
  <si>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</si>
  <si>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</si>
  <si>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</si>
  <si>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</si>
  <si>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</si>
  <si>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</si>
  <si>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</si>
  <si>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</si>
  <si>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</si>
  <si>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</si>
  <si>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</si>
  <si>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</si>
  <si>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</si>
  <si>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</si>
  <si>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</si>
  <si>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</si>
  <si>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</si>
  <si>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</si>
  <si>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</si>
  <si>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</si>
  <si>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</si>
  <si>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</si>
  <si>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</si>
  <si>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</si>
  <si>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</si>
  <si>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</si>
  <si>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</si>
  <si>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</si>
  <si>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</si>
  <si>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</si>
  <si>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</si>
  <si>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</si>
  <si>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</si>
  <si>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</si>
  <si>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</si>
  <si>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</si>
  <si>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</si>
  <si>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</si>
  <si>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</si>
  <si>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</si>
  <si>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</si>
  <si>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</si>
  <si>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</si>
  <si>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</si>
  <si>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</si>
  <si>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</si>
  <si>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</si>
  <si>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</si>
  <si>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</si>
  <si>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</si>
  <si>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</si>
  <si>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</si>
  <si>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</si>
  <si>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</si>
  <si>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</si>
  <si>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</si>
  <si>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</si>
  <si>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</si>
  <si>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</si>
  <si>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</si>
  <si>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</si>
  <si>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</si>
  <si>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</si>
  <si>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</si>
  <si>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</si>
  <si>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</si>
  <si>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</si>
  <si>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</si>
  <si>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</si>
  <si>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</si>
  <si>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</si>
  <si>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</si>
  <si>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</si>
  <si>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</si>
  <si>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</si>
  <si>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</si>
  <si>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</si>
  <si>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</si>
  <si>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</si>
  <si>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</si>
  <si>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</si>
  <si>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</si>
  <si>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</si>
  <si>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</si>
  <si>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</si>
  <si>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</si>
  <si>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</si>
  <si>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</si>
  <si>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</si>
  <si>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</si>
  <si>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</si>
  <si>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</si>
  <si>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</si>
  <si>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</si>
  <si>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</si>
  <si>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</si>
  <si>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</si>
  <si>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</si>
  <si>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</si>
  <si>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</si>
  <si>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</si>
  <si>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</si>
  <si>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</si>
  <si>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</si>
  <si>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</si>
  <si>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</si>
  <si>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</si>
  <si>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</si>
  <si>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</si>
  <si>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</si>
  <si>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</si>
  <si>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</si>
  <si>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</si>
  <si>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</si>
  <si>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</si>
  <si>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</si>
  <si>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</si>
  <si>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</si>
  <si>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</si>
  <si>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</si>
  <si>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</si>
  <si>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</si>
  <si>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</si>
  <si>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</si>
  <si>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</si>
  <si>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</si>
  <si>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</si>
  <si>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</si>
  <si>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</si>
  <si>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</si>
  <si>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</si>
  <si>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</si>
  <si>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</si>
  <si>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</si>
  <si>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</si>
  <si>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</si>
  <si>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</si>
  <si>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</si>
  <si>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</si>
  <si>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</si>
  <si>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</si>
  <si>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</si>
  <si>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</si>
  <si>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</si>
  <si>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</si>
  <si>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</si>
  <si>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</si>
  <si>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</si>
  <si>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</si>
  <si>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</si>
  <si>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</si>
  <si>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</si>
  <si>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</si>
  <si>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</si>
  <si>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</si>
  <si>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</si>
  <si>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</si>
  <si>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</si>
  <si>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</si>
  <si>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</si>
  <si>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</si>
  <si>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</si>
  <si>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</si>
  <si>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</si>
  <si>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</si>
  <si>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</si>
  <si>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</si>
  <si>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</si>
  <si>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</si>
  <si>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</si>
  <si>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</si>
  <si>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</si>
  <si>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</si>
  <si>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</si>
  <si>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</si>
  <si>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</si>
  <si>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</si>
  <si>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</si>
  <si>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</si>
  <si>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</si>
  <si>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</si>
  <si>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</si>
  <si>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</si>
  <si>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</si>
  <si>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</si>
  <si>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</si>
  <si>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</si>
  <si>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</si>
  <si>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</si>
  <si>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</si>
  <si>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</si>
  <si>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</si>
  <si>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</si>
  <si>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</si>
  <si>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</si>
  <si>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</si>
  <si>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</si>
  <si>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</si>
  <si>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</si>
  <si>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</si>
  <si>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</si>
  <si>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</si>
  <si>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</si>
  <si>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</si>
  <si>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</si>
  <si>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</si>
  <si>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</si>
  <si>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</si>
  <si>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</si>
  <si>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</si>
  <si>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</si>
  <si>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</si>
  <si>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</si>
  <si>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</si>
  <si>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</si>
  <si>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</si>
  <si>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</si>
  <si>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</si>
  <si>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</si>
  <si>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</si>
  <si>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</si>
  <si>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</si>
  <si>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</si>
  <si>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</si>
  <si>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</si>
  <si>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</si>
  <si>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</si>
  <si>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</si>
  <si>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</si>
  <si>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</si>
  <si>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</si>
  <si>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</si>
  <si>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</si>
  <si>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</si>
  <si>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</si>
  <si>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</si>
  <si>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</si>
  <si>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</si>
  <si>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</si>
  <si>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</si>
  <si>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</si>
  <si>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</si>
  <si>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</si>
  <si>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</si>
  <si>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</si>
  <si>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</si>
  <si>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</si>
  <si>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</si>
  <si>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</si>
  <si>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</si>
  <si>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</si>
  <si>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</si>
  <si>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</si>
  <si>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</si>
  <si>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</si>
  <si>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</si>
  <si>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</si>
  <si>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</si>
  <si>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</si>
  <si>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</si>
  <si>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</si>
  <si>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</si>
  <si>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</si>
  <si>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</si>
  <si>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</si>
  <si>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</si>
  <si>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</si>
  <si>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</si>
  <si>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</si>
  <si>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</si>
  <si>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</si>
  <si>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</si>
  <si>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</si>
  <si>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</si>
  <si>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</si>
  <si>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</si>
  <si>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</si>
  <si>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</si>
  <si>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</si>
  <si>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</si>
  <si>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</si>
  <si>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</si>
  <si>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</si>
  <si>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</si>
  <si>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</si>
  <si>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</si>
  <si>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</si>
  <si>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</si>
  <si>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</si>
  <si>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</si>
  <si>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</si>
  <si>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</si>
  <si>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</si>
  <si>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</si>
  <si>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</si>
  <si>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</si>
  <si>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</si>
  <si>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</si>
  <si>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</si>
  <si>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</si>
  <si>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</si>
  <si>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</si>
  <si>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</si>
  <si>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</si>
  <si>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</si>
  <si>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</si>
  <si>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</si>
  <si>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</si>
  <si>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</si>
  <si>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</si>
  <si>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</si>
  <si>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</si>
  <si>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</si>
  <si>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</si>
  <si>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</si>
  <si>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</si>
  <si>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</si>
  <si>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</si>
  <si>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</si>
  <si>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</si>
  <si>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</si>
  <si>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</si>
  <si>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</si>
  <si>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</si>
  <si>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</si>
  <si>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</si>
  <si>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</si>
  <si>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</si>
  <si>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</si>
  <si>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</si>
  <si>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</si>
  <si>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</si>
  <si>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</si>
  <si>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</si>
  <si>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</si>
  <si>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</si>
  <si>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</si>
  <si>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</si>
  <si>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</si>
  <si>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</si>
  <si>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</si>
  <si>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</si>
  <si>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</si>
  <si>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</si>
  <si>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</si>
  <si>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</si>
  <si>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</si>
  <si>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</si>
  <si>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</si>
  <si>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</si>
  <si>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</si>
  <si>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</si>
  <si>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</si>
  <si>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</si>
  <si>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</si>
  <si>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</si>
  <si>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</si>
  <si>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</si>
  <si>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</si>
  <si>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</si>
  <si>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</si>
  <si>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</si>
  <si>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</si>
  <si>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</si>
  <si>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</si>
  <si>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</si>
  <si>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</si>
  <si>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</si>
  <si>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</si>
  <si>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</si>
  <si>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</si>
  <si>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</si>
  <si>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</si>
  <si>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</si>
  <si>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</si>
  <si>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</si>
  <si>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</si>
  <si>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</si>
  <si>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</si>
  <si>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</si>
  <si>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</si>
  <si>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</si>
  <si>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</si>
  <si>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</si>
  <si>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</si>
  <si>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</si>
  <si>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</si>
  <si>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</si>
  <si>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</si>
  <si>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</si>
  <si>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</si>
  <si>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</si>
  <si>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</si>
  <si>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</si>
  <si>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</si>
  <si>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</si>
  <si>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</si>
  <si>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</si>
  <si>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</si>
  <si>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</si>
  <si>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</si>
  <si>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</si>
  <si>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</si>
  <si>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</si>
  <si>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</si>
  <si>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</si>
  <si>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</si>
  <si>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</si>
  <si>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</si>
  <si>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</si>
  <si>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</si>
  <si>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</si>
  <si>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</si>
  <si>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</si>
  <si>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</si>
  <si>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</si>
  <si>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</si>
  <si>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</si>
  <si>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</si>
  <si>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</si>
  <si>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</si>
  <si>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</si>
  <si>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</si>
  <si>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</si>
  <si>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</si>
  <si>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</si>
  <si>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</si>
  <si>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</si>
  <si>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</si>
  <si>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</si>
  <si>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</si>
  <si>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</si>
  <si>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</si>
  <si>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</si>
  <si>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</si>
  <si>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</si>
  <si>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</si>
  <si>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</si>
  <si>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</si>
  <si>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</si>
  <si>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</si>
  <si>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</si>
  <si>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</si>
  <si>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</si>
  <si>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</si>
  <si>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</si>
  <si>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</si>
  <si>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</si>
  <si>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</si>
  <si>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</si>
  <si>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</si>
  <si>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</si>
  <si>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</si>
  <si>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</si>
  <si>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</si>
  <si>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</si>
  <si>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</si>
  <si>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</si>
  <si>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</si>
  <si>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</si>
  <si>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</si>
  <si>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</si>
  <si>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</si>
  <si>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</si>
  <si>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</si>
  <si>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</si>
  <si>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</si>
  <si>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</si>
  <si>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</si>
  <si>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</si>
  <si>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</si>
  <si>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</si>
  <si>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</si>
  <si>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</si>
  <si>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</si>
  <si>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</si>
  <si>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</si>
  <si>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</si>
  <si>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</si>
  <si>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</si>
  <si>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</si>
  <si>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</si>
  <si>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</si>
  <si>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</si>
  <si>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</si>
  <si>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</si>
  <si>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</si>
  <si>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</si>
  <si>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</si>
  <si>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</si>
  <si>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</si>
  <si>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</si>
  <si>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</si>
  <si>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</si>
  <si>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</si>
  <si>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</si>
  <si>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</si>
  <si>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</si>
  <si>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</si>
  <si>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</si>
  <si>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</si>
  <si>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</si>
  <si>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</si>
  <si>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</si>
  <si>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</si>
  <si>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</si>
  <si>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</si>
  <si>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</si>
  <si>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</si>
  <si>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</si>
  <si>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</si>
  <si>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</si>
  <si>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</si>
  <si>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</si>
  <si>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</si>
  <si>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</si>
  <si>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</si>
  <si>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</si>
  <si>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</si>
  <si>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</si>
  <si>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</si>
  <si>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</si>
  <si>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</si>
  <si>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</si>
  <si>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</si>
  <si>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</si>
  <si>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</si>
  <si>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</si>
  <si>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</si>
  <si>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</si>
  <si>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</si>
  <si>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</si>
  <si>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</si>
  <si>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</si>
  <si>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</si>
  <si>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</si>
  <si>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</si>
  <si>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</si>
  <si>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</si>
  <si>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</si>
  <si>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</si>
  <si>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</si>
  <si>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</si>
  <si>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</si>
  <si>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</si>
  <si>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</si>
  <si>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</si>
  <si>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</si>
  <si>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</si>
  <si>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</si>
  <si>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</si>
  <si>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</si>
  <si>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</si>
  <si>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</si>
  <si>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</si>
  <si>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</si>
  <si>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</si>
  <si>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</si>
  <si>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</si>
  <si>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</si>
  <si>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</si>
  <si>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</si>
  <si>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</si>
  <si>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</si>
  <si>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</si>
  <si>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</si>
  <si>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</si>
  <si>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</si>
  <si>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</si>
  <si>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</si>
  <si>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</si>
  <si>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</si>
  <si>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</si>
  <si>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</si>
  <si>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</si>
  <si>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</si>
  <si>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</si>
  <si>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</si>
  <si>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</si>
  <si>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</si>
  <si>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</si>
  <si>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</si>
  <si>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</si>
  <si>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</si>
  <si>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</si>
  <si>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</si>
  <si>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</si>
  <si>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</si>
  <si>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</si>
  <si>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</si>
  <si>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</si>
  <si>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</si>
  <si>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</si>
  <si>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</si>
  <si>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</si>
  <si>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</si>
  <si>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</si>
  <si>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</si>
  <si>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</si>
  <si>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</si>
  <si>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</si>
  <si>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</si>
  <si>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</si>
  <si>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</si>
  <si>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</si>
  <si>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</si>
  <si>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</si>
  <si>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</si>
  <si>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</si>
  <si>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</si>
  <si>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</si>
  <si>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</si>
  <si>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</si>
  <si>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</si>
  <si>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</si>
  <si>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</si>
  <si>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</si>
  <si>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</si>
  <si>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</si>
  <si>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</si>
  <si>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</si>
  <si>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</si>
  <si>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</si>
  <si>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</si>
  <si>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</si>
  <si>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</si>
  <si>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</si>
  <si>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</si>
  <si>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</si>
  <si>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</si>
  <si>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</si>
  <si>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</si>
  <si>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</si>
  <si>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</si>
  <si>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</si>
  <si>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</si>
  <si>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</si>
  <si>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</si>
  <si>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</si>
  <si>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</si>
  <si>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</si>
  <si>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</si>
  <si>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</si>
  <si>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</si>
  <si>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</si>
  <si>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</si>
  <si>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</si>
  <si>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</si>
  <si>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</si>
  <si>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</si>
  <si>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</si>
  <si>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</si>
  <si>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</si>
  <si>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</si>
  <si>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</si>
  <si>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</si>
  <si>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</si>
  <si>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</si>
  <si>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</si>
  <si>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</si>
  <si>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</si>
  <si>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</si>
  <si>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</si>
  <si>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</si>
  <si>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</si>
  <si>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</si>
  <si>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</si>
  <si>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</si>
  <si>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</si>
  <si>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</si>
  <si>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</si>
  <si>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</si>
  <si>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</si>
  <si>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</si>
  <si>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</si>
  <si>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</si>
  <si>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</si>
  <si>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</si>
  <si>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</si>
  <si>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</si>
  <si>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</si>
  <si>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</si>
  <si>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</si>
  <si>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</si>
  <si>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</si>
  <si>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</si>
  <si>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</si>
  <si>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</si>
  <si>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</si>
  <si>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</si>
  <si>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</si>
  <si>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</si>
  <si>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</si>
  <si>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</si>
  <si>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</si>
  <si>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</si>
  <si>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</si>
  <si>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</si>
  <si>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</si>
  <si>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</si>
  <si>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</si>
  <si>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</si>
  <si>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</si>
  <si>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</si>
  <si>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</si>
  <si>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</si>
  <si>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</si>
  <si>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</si>
  <si>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</si>
  <si>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</si>
  <si>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</si>
  <si>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</si>
  <si>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</si>
  <si>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</si>
  <si>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</si>
  <si>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</si>
  <si>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</si>
  <si>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</si>
  <si>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</si>
  <si>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</si>
  <si>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</si>
  <si>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</si>
  <si>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</si>
  <si>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</si>
  <si>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</si>
  <si>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</si>
  <si>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</si>
  <si>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</si>
  <si>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</si>
  <si>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</si>
  <si>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</si>
  <si>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</si>
  <si>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</si>
  <si>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</si>
  <si>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</si>
  <si>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</si>
  <si>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</si>
  <si>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</si>
  <si>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</si>
  <si>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</si>
  <si>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</si>
  <si>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</si>
  <si>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</si>
  <si>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</si>
  <si>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</si>
  <si>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</si>
  <si>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</si>
  <si>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</si>
  <si>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</si>
  <si>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</si>
  <si>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</si>
  <si>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</si>
  <si>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</si>
  <si>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</si>
  <si>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</si>
  <si>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</si>
  <si>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</si>
  <si>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</si>
  <si>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</si>
  <si>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</si>
  <si>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</si>
  <si>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</si>
  <si>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</si>
  <si>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</si>
  <si>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</si>
  <si>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</si>
  <si>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</si>
  <si>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</si>
  <si>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</si>
  <si>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</si>
  <si>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</si>
  <si>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</si>
  <si>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</si>
  <si>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</si>
  <si>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</si>
  <si>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</si>
  <si>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</si>
  <si>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</si>
  <si>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</si>
  <si>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</si>
  <si>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</si>
  <si>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</si>
  <si>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</si>
  <si>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</si>
  <si>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</si>
  <si>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</si>
  <si>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</si>
  <si>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</si>
  <si>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</si>
  <si>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</si>
  <si>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</si>
  <si>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</si>
  <si>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</si>
  <si>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</si>
  <si>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</si>
  <si>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</si>
  <si>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</si>
  <si>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</si>
  <si>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</si>
  <si>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</si>
  <si>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</si>
  <si>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</si>
  <si>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</si>
  <si>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</si>
  <si>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</si>
  <si>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</si>
  <si>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</si>
  <si>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</si>
  <si>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</si>
  <si>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</si>
  <si>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</si>
  <si>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</si>
  <si>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</si>
  <si>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</si>
  <si>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</si>
  <si>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</si>
  <si>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</si>
  <si>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</si>
  <si>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</si>
  <si>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</si>
  <si>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</si>
  <si>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</si>
  <si>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</si>
  <si>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</si>
  <si>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</si>
  <si>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</si>
  <si>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</si>
  <si>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</si>
  <si>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</si>
  <si>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</si>
  <si>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</si>
  <si>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</si>
  <si>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</si>
  <si>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</si>
  <si>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</si>
  <si>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</si>
  <si>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</si>
  <si>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</si>
  <si>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</si>
  <si>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</si>
  <si>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</si>
  <si>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</si>
  <si>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</si>
  <si>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</si>
  <si>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</si>
  <si>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</si>
  <si>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</si>
  <si>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</si>
  <si>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</si>
  <si>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</si>
  <si>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</si>
  <si>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</si>
  <si>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</si>
  <si>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</si>
  <si>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</si>
  <si>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</si>
  <si>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</si>
  <si>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</si>
  <si>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</si>
  <si>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</si>
  <si>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</si>
  <si>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</si>
  <si>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</si>
  <si>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</si>
  <si>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</si>
  <si>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</si>
  <si>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</si>
  <si>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</si>
  <si>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</si>
  <si>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</si>
  <si>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</si>
  <si>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</si>
  <si>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</si>
  <si>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</si>
  <si>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</si>
  <si>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</si>
  <si>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</si>
  <si>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</si>
  <si>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</si>
  <si>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</si>
  <si>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</si>
  <si>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</si>
  <si>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</si>
  <si>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</si>
  <si>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</si>
  <si>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</si>
  <si>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</si>
  <si>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</si>
  <si>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</si>
  <si>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</si>
  <si>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</si>
  <si>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</si>
  <si>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</si>
  <si>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</si>
  <si>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</si>
  <si>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</si>
  <si>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</si>
  <si>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</si>
  <si>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</si>
  <si>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</si>
  <si>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</si>
  <si>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</si>
  <si>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</si>
  <si>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</si>
  <si>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</si>
  <si>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</si>
  <si>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</si>
  <si>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</si>
  <si>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</si>
  <si>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</si>
  <si>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</si>
  <si>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</si>
  <si>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</si>
  <si>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</si>
  <si>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</si>
  <si>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</si>
  <si>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</si>
  <si>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</si>
  <si>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</si>
  <si>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</si>
  <si>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</si>
  <si>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</si>
  <si>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</si>
  <si>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</si>
  <si>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</si>
  <si>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</si>
  <si>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</si>
  <si>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</si>
  <si>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</si>
  <si>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</si>
  <si>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</si>
  <si>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</si>
  <si>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</si>
  <si>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</si>
  <si>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</si>
  <si>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</si>
  <si>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</si>
  <si>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</si>
  <si>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</si>
  <si>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</si>
  <si>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</si>
  <si>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</si>
  <si>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</si>
  <si>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</si>
  <si>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</si>
  <si>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</si>
  <si>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</si>
  <si>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</si>
  <si>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</si>
  <si>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</si>
  <si>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</si>
  <si>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</si>
  <si>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</si>
  <si>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</si>
  <si>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</si>
  <si>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</si>
  <si>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</si>
  <si>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</si>
  <si>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</si>
  <si>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</si>
  <si>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</si>
  <si>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</si>
  <si>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</si>
  <si>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</si>
  <si>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</si>
  <si>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</si>
  <si>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</si>
  <si>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</si>
  <si>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</si>
  <si>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</si>
  <si>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</si>
  <si>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</si>
  <si>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</si>
  <si>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</si>
  <si>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</si>
  <si>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</si>
  <si>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</si>
  <si>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</si>
  <si>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</si>
  <si>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</si>
  <si>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</si>
  <si>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</si>
  <si>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</si>
  <si>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</si>
  <si>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</si>
  <si>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</si>
  <si>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</si>
  <si>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</si>
  <si>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</si>
  <si>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</si>
  <si>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</si>
  <si>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</si>
  <si>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</si>
  <si>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</si>
  <si>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</si>
  <si>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</si>
  <si>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</si>
  <si>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</si>
  <si>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</si>
  <si>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</si>
  <si>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</si>
  <si>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</si>
  <si>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</si>
  <si>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</si>
  <si>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</si>
  <si>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</si>
  <si>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</si>
  <si>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</si>
  <si>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</si>
  <si>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</si>
  <si>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</si>
  <si>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</si>
  <si>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</si>
  <si>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</si>
  <si>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</si>
  <si>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</si>
  <si>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</si>
  <si>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</si>
  <si>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</si>
  <si>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</si>
  <si>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</si>
  <si>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</si>
  <si>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</si>
  <si>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</si>
  <si>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</si>
  <si>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</si>
  <si>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</si>
  <si>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</si>
  <si>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</si>
  <si>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</si>
  <si>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</si>
  <si>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</si>
  <si>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</si>
  <si>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</si>
  <si>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</si>
  <si>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</si>
  <si>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</si>
  <si>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</si>
  <si>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</si>
  <si>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</si>
  <si>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</si>
  <si>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</si>
  <si>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</si>
  <si>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</si>
  <si>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</si>
  <si>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</si>
  <si>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</si>
  <si>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</si>
  <si>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</si>
  <si>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</si>
  <si>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</si>
  <si>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</si>
  <si>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</si>
  <si>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</si>
  <si>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</si>
  <si>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</si>
  <si>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</si>
  <si>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</si>
  <si>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</si>
  <si>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</si>
  <si>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</si>
  <si>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</si>
  <si>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</si>
  <si>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</si>
  <si>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</si>
  <si>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</si>
  <si>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</si>
  <si>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</si>
  <si>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</si>
  <si>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</si>
  <si>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</si>
  <si>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</si>
  <si>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</si>
  <si>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</si>
  <si>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</si>
  <si>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</si>
  <si>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</si>
  <si>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</si>
  <si>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</si>
  <si>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</si>
  <si>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</si>
  <si>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</si>
  <si>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</si>
  <si>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</si>
  <si>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</si>
  <si>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</si>
  <si>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</si>
  <si>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</si>
  <si>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</si>
  <si>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</si>
  <si>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</si>
  <si>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</si>
  <si>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</si>
  <si>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</si>
  <si>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</si>
  <si>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</si>
  <si>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</si>
  <si>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</si>
  <si>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</si>
  <si>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</si>
  <si>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</si>
  <si>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</si>
  <si>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</si>
  <si>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</si>
  <si>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</si>
  <si>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</si>
  <si>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</si>
  <si>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</si>
  <si>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</si>
  <si>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</si>
  <si>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</si>
  <si>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</si>
  <si>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</si>
  <si>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</si>
  <si>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</si>
  <si>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</si>
  <si>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</si>
  <si>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</si>
  <si>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</si>
  <si>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</si>
  <si>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</si>
  <si>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</si>
  <si>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</si>
  <si>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</si>
  <si>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</si>
  <si>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</si>
  <si>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</si>
  <si>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</si>
  <si>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</si>
  <si>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</si>
  <si>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</si>
  <si>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</si>
  <si>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</si>
  <si>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</si>
  <si>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</si>
  <si>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</si>
  <si>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</si>
  <si>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</si>
  <si>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</si>
  <si>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</si>
  <si>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</si>
  <si>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</si>
  <si>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</si>
  <si>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</si>
  <si>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</si>
  <si>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</si>
  <si>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</si>
  <si>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</si>
  <si>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</si>
  <si>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</si>
  <si>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</si>
  <si>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</si>
  <si>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</si>
  <si>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</si>
  <si>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</si>
  <si>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</si>
  <si>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</si>
  <si>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</si>
  <si>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</si>
  <si>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</si>
  <si>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</si>
  <si>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</si>
  <si>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</si>
  <si>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</si>
  <si>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</si>
  <si>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</si>
  <si>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</si>
  <si>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</si>
  <si>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</si>
  <si>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</si>
  <si>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</si>
  <si>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</si>
  <si>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</si>
  <si>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</si>
  <si>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</si>
  <si>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</si>
  <si>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</si>
  <si>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</si>
  <si>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</si>
  <si>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</si>
  <si>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</si>
  <si>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</si>
  <si>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</si>
  <si>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</si>
  <si>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</si>
  <si>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</si>
  <si>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</si>
  <si>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</si>
  <si>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</si>
  <si>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</si>
  <si>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</si>
  <si>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</si>
  <si>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</si>
  <si>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</si>
  <si>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</si>
  <si>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</si>
  <si>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</si>
  <si>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</si>
  <si>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</si>
  <si>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</si>
  <si>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</si>
  <si>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</si>
  <si>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</si>
  <si>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</si>
  <si>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</si>
  <si>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</si>
  <si>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</si>
  <si>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</si>
  <si>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</si>
  <si>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</si>
  <si>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</si>
  <si>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</si>
  <si>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</si>
  <si>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</si>
  <si>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</si>
  <si>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</si>
  <si>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</si>
  <si>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</si>
  <si>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</si>
  <si>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</si>
  <si>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</si>
  <si>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</si>
  <si>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</si>
  <si>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</si>
  <si>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</si>
  <si>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</si>
  <si>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</si>
  <si>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</si>
  <si>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</si>
  <si>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</si>
  <si>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</si>
  <si>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</si>
  <si>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</si>
  <si>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</si>
  <si>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</si>
  <si>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</si>
  <si>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</si>
  <si>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</si>
  <si>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</si>
  <si>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</si>
  <si>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</si>
  <si>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</si>
  <si>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</si>
  <si>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</si>
  <si>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</si>
  <si>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</si>
  <si>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</si>
  <si>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</si>
  <si>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</si>
  <si>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</si>
  <si>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</si>
  <si>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</si>
  <si>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</si>
  <si>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</si>
  <si>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</si>
  <si>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</si>
  <si>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</si>
  <si>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</si>
  <si>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</si>
  <si>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</si>
  <si>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</si>
  <si>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</si>
  <si>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</si>
  <si>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</si>
  <si>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</si>
  <si>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</si>
  <si>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</si>
  <si>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</si>
  <si>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</si>
  <si>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</si>
  <si>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</si>
  <si>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</si>
  <si>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</si>
  <si>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</si>
  <si>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</si>
  <si>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</si>
  <si>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</si>
  <si>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</si>
  <si>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</si>
  <si>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</si>
  <si>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</si>
  <si>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</si>
  <si>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</si>
  <si>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</si>
  <si>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</si>
  <si>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</si>
  <si>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</si>
  <si>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</si>
  <si>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</si>
  <si>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</si>
  <si>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</si>
  <si>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</si>
  <si>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</si>
  <si>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</si>
  <si>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</si>
  <si>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</si>
  <si>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</si>
  <si>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</si>
  <si>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</si>
  <si>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</si>
  <si>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</si>
  <si>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</si>
  <si>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</si>
  <si>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</si>
  <si>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</si>
  <si>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</si>
  <si>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</si>
  <si>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</si>
  <si>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</si>
  <si>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</si>
  <si>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</si>
  <si>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</si>
  <si>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</si>
  <si>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</si>
  <si>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</si>
  <si>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</si>
  <si>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</si>
  <si>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</si>
  <si>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</si>
  <si>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</si>
  <si>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</si>
  <si>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</si>
  <si>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</si>
  <si>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</si>
  <si>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</si>
  <si>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</si>
  <si>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</si>
  <si>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</si>
  <si>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</si>
  <si>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</si>
  <si>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</si>
  <si>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</si>
  <si>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</si>
  <si>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</si>
  <si>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</si>
  <si>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</si>
  <si>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</si>
  <si>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</si>
  <si>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</si>
  <si>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</si>
  <si>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</si>
  <si>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</si>
  <si>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</si>
  <si>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</si>
  <si>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</si>
  <si>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</si>
  <si>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</si>
  <si>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</si>
  <si>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</si>
  <si>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</si>
  <si>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</si>
  <si>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</si>
  <si>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</si>
  <si>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</si>
  <si>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</si>
  <si>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</si>
  <si>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</si>
  <si>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</si>
  <si>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</si>
  <si>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</si>
  <si>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</si>
  <si>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</si>
  <si>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</si>
  <si>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</si>
  <si>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</si>
  <si>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</si>
  <si>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</si>
  <si>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</si>
  <si>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</si>
  <si>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</si>
  <si>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</si>
  <si>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</si>
  <si>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</si>
  <si>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</si>
  <si>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</si>
  <si>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</si>
  <si>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</si>
  <si>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</si>
  <si>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</si>
  <si>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</si>
  <si>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</si>
  <si>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</si>
  <si>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</si>
  <si>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</si>
  <si>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</si>
  <si>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</si>
  <si>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</si>
  <si>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</si>
  <si>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</si>
  <si>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</si>
  <si>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</si>
  <si>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</si>
  <si>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</si>
  <si>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</si>
  <si>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</si>
  <si>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</si>
  <si>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</si>
  <si>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</si>
  <si>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</si>
  <si>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</si>
  <si>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</si>
  <si>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</si>
  <si>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</si>
  <si>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</si>
  <si>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</si>
  <si>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</si>
  <si>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</si>
  <si>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</si>
  <si>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</si>
  <si>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</si>
  <si>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</si>
  <si>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</si>
  <si>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</si>
  <si>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</si>
  <si>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</si>
  <si>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</si>
  <si>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</si>
  <si>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</si>
  <si>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</si>
  <si>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</si>
  <si>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</si>
  <si>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</si>
  <si>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</si>
  <si>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</si>
  <si>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</si>
  <si>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</si>
  <si>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</si>
  <si>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</si>
  <si>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</si>
  <si>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</si>
  <si>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</si>
  <si>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</si>
  <si>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</si>
  <si>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</si>
  <si>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</si>
  <si>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</si>
  <si>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</si>
  <si>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</si>
  <si>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</si>
  <si>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</si>
  <si>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</si>
  <si>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</si>
  <si>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</si>
  <si>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</si>
  <si>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</si>
  <si>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</si>
  <si>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</si>
  <si>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</si>
  <si>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</si>
  <si>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</si>
  <si>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</si>
  <si>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</si>
  <si>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</si>
  <si>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</si>
  <si>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</si>
  <si>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</si>
  <si>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</si>
  <si>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</si>
  <si>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</si>
  <si>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</si>
  <si>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</si>
  <si>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</si>
  <si>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</si>
  <si>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</si>
  <si>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</si>
  <si>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</si>
  <si>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</si>
  <si>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</si>
  <si>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</si>
  <si>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</si>
  <si>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</si>
  <si>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</si>
  <si>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</si>
  <si>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</si>
  <si>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</si>
  <si>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</si>
  <si>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</si>
  <si>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</si>
  <si>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</si>
  <si>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</si>
  <si>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</si>
  <si>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</si>
  <si>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</si>
  <si>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</si>
  <si>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</si>
  <si>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</si>
  <si>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</si>
  <si>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</si>
  <si>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</si>
  <si>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</si>
  <si>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</si>
  <si>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</si>
  <si>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</si>
  <si>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</si>
  <si>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</si>
  <si>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</si>
  <si>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</si>
  <si>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</si>
  <si>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</si>
  <si>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</si>
  <si>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</si>
  <si>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</si>
  <si>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</si>
  <si>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</si>
  <si>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</si>
  <si>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</si>
  <si>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</si>
  <si>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</si>
  <si>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</si>
  <si>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</si>
  <si>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</si>
  <si>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</si>
  <si>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</si>
  <si>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</si>
  <si>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</si>
  <si>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</si>
  <si>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</si>
  <si>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</si>
  <si>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</si>
  <si>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</si>
  <si>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</si>
  <si>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</si>
  <si>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</si>
  <si>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</si>
  <si>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</si>
  <si>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</si>
  <si>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</si>
  <si>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</si>
  <si>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</si>
  <si>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</si>
  <si>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</si>
  <si>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</si>
  <si>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</si>
  <si>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</si>
  <si>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</si>
  <si>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</si>
  <si>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</si>
  <si>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</si>
  <si>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</si>
  <si>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</si>
  <si>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</si>
  <si>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</si>
  <si>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</si>
  <si>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</si>
  <si>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</si>
  <si>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</si>
  <si>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</si>
  <si>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</si>
  <si>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</si>
  <si>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</si>
  <si>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</si>
  <si>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</si>
  <si>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</si>
  <si>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</si>
  <si>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</si>
  <si>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</si>
  <si>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</si>
  <si>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</si>
  <si>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</si>
  <si>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</si>
  <si>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</si>
  <si>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</si>
  <si>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</si>
  <si>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</si>
  <si>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</si>
  <si>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</si>
  <si>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</si>
  <si>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</si>
  <si>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</si>
  <si>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</si>
  <si>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</si>
  <si>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</si>
  <si>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</si>
  <si>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</si>
  <si>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</si>
  <si>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</si>
  <si>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</si>
  <si>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</si>
  <si>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</si>
  <si>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</si>
  <si>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</si>
  <si>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</si>
  <si>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</si>
  <si>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</si>
  <si>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</si>
  <si>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</si>
  <si>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</si>
  <si>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</si>
  <si>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</si>
  <si>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</si>
  <si>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</si>
  <si>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</si>
  <si>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</si>
  <si>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</si>
  <si>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</si>
  <si>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</si>
  <si>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</si>
  <si>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</si>
  <si>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</si>
  <si>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</si>
  <si>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</si>
  <si>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</si>
  <si>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</si>
  <si>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</si>
  <si>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</si>
  <si>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</si>
  <si>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</si>
  <si>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</si>
  <si>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</si>
  <si>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</si>
  <si>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</si>
  <si>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</si>
  <si>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</si>
  <si>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</si>
  <si>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</si>
  <si>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</si>
  <si>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</si>
  <si>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</si>
  <si>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</si>
  <si>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</si>
  <si>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</si>
  <si>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</si>
  <si>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</si>
  <si>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</si>
  <si>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</si>
  <si>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</si>
  <si>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</si>
  <si>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</si>
  <si>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</si>
  <si>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</si>
  <si>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</si>
  <si>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</si>
  <si>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</si>
  <si>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</si>
  <si>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</si>
  <si>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</si>
  <si>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</si>
  <si>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</si>
  <si>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</si>
  <si>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</si>
  <si>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</si>
  <si>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</si>
  <si>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</si>
  <si>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</si>
  <si>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</si>
  <si>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</si>
  <si>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</si>
  <si>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</si>
  <si>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</si>
  <si>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</si>
  <si>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</si>
  <si>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</si>
  <si>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</si>
  <si>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</si>
  <si>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</si>
  <si>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</si>
  <si>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</si>
  <si>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</si>
  <si>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</si>
  <si>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</si>
  <si>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</si>
  <si>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</si>
  <si>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</si>
  <si>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</si>
  <si>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</si>
  <si>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</si>
  <si>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</si>
  <si>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</si>
  <si>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</si>
  <si>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</si>
  <si>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</si>
  <si>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</si>
  <si>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</si>
  <si>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</si>
  <si>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</si>
  <si>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</si>
  <si>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</si>
  <si>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</si>
  <si>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</si>
  <si>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</si>
  <si>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</si>
  <si>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</si>
  <si>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</si>
  <si>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</si>
  <si>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</si>
  <si>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</si>
  <si>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</si>
  <si>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</si>
  <si>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</si>
  <si>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</si>
  <si>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</si>
  <si>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</si>
  <si>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</si>
  <si>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</si>
  <si>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</si>
  <si>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</si>
  <si>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</si>
  <si>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</si>
  <si>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</si>
  <si>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</si>
  <si>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</si>
  <si>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</si>
  <si>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</si>
  <si>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</si>
  <si>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</si>
  <si>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</si>
  <si>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</si>
  <si>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</si>
  <si>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</si>
  <si>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</si>
  <si>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</si>
  <si>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</si>
  <si>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</si>
  <si>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</si>
  <si>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</si>
  <si>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</si>
  <si>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</si>
  <si>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</si>
  <si>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</si>
  <si>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</si>
  <si>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</si>
  <si>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</si>
  <si>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</si>
  <si>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</si>
  <si>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</si>
  <si>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</si>
  <si>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</si>
  <si>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</si>
  <si>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</si>
  <si>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</si>
  <si>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</si>
  <si>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</si>
  <si>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</si>
  <si>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</si>
  <si>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</si>
  <si>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</si>
  <si>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</si>
  <si>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</si>
  <si>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</si>
  <si>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</si>
  <si>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</si>
  <si>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</si>
  <si>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</si>
  <si>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</si>
  <si>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</si>
  <si>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</si>
  <si>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</si>
  <si>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</si>
  <si>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</si>
  <si>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</si>
  <si>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</si>
  <si>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</si>
  <si>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</si>
  <si>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</si>
  <si>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</si>
  <si>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</si>
  <si>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</si>
  <si>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</si>
  <si>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</si>
  <si>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</si>
  <si>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</si>
  <si>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</si>
  <si>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</si>
  <si>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</si>
  <si>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</si>
  <si>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</si>
  <si>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</si>
  <si>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</si>
  <si>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</si>
  <si>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</si>
  <si>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</si>
  <si>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</si>
  <si>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</si>
  <si>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</si>
  <si>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</si>
  <si>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</si>
  <si>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</si>
  <si>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</si>
  <si>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</si>
  <si>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</si>
  <si>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</si>
  <si>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</si>
  <si>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</si>
  <si>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</si>
  <si>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</si>
  <si>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</si>
  <si>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</si>
  <si>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</si>
  <si>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</si>
  <si>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</si>
  <si>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</si>
  <si>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</si>
  <si>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</si>
  <si>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</si>
  <si>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</si>
  <si>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</si>
  <si>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</si>
  <si>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</si>
  <si>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</si>
  <si>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</si>
  <si>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</si>
  <si>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</si>
  <si>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</si>
  <si>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</si>
  <si>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</si>
  <si>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</si>
  <si>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</si>
  <si>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</si>
  <si>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</si>
  <si>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</si>
  <si>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</si>
  <si>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</si>
  <si>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</si>
  <si>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</si>
  <si>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</si>
  <si>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</si>
  <si>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</si>
  <si>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</si>
  <si>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</si>
  <si>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</si>
  <si>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</si>
  <si>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</si>
  <si>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</si>
  <si>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</si>
  <si>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</si>
  <si>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</si>
  <si>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</si>
  <si>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</si>
  <si>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</si>
  <si>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</si>
  <si>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</si>
  <si>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</si>
  <si>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</si>
  <si>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</si>
  <si>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</si>
  <si>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</si>
  <si>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</si>
  <si>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</si>
  <si>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</si>
  <si>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</si>
  <si>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</si>
  <si>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</si>
  <si>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</si>
  <si>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</si>
  <si>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</si>
  <si>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</si>
  <si>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</si>
  <si>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</si>
  <si>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</si>
  <si>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</si>
  <si>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</si>
  <si>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</si>
  <si>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</si>
  <si>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</si>
  <si>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</si>
  <si>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</si>
  <si>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</si>
  <si>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</si>
  <si>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</si>
  <si>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</si>
  <si>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</si>
  <si>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</si>
  <si>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</si>
  <si>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</si>
  <si>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</si>
  <si>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</si>
  <si>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</si>
  <si>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</si>
  <si>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</si>
  <si>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</si>
  <si>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</si>
  <si>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</si>
  <si>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</si>
  <si>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</si>
  <si>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</si>
  <si>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</si>
  <si>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</si>
  <si>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</si>
  <si>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</si>
  <si>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</si>
  <si>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</si>
  <si>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</si>
  <si>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</si>
  <si>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</si>
  <si>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</si>
  <si>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</si>
  <si>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</si>
  <si>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</si>
  <si>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</si>
  <si>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</si>
  <si>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</si>
  <si>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</si>
  <si>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</si>
  <si>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</si>
  <si>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</si>
  <si>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</si>
  <si>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</si>
  <si>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</si>
  <si>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</si>
  <si>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</si>
  <si>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</si>
  <si>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</si>
  <si>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</si>
  <si>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</si>
  <si>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</si>
  <si>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</si>
  <si>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</si>
  <si>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</si>
  <si>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</si>
  <si>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</si>
  <si>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</si>
  <si>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</si>
  <si>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</si>
  <si>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</si>
  <si>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</si>
  <si>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</si>
  <si>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</si>
  <si>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</si>
  <si>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</si>
  <si>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</si>
  <si>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</si>
  <si>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</si>
  <si>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</si>
  <si>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</si>
  <si>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</si>
  <si>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</si>
  <si>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</si>
  <si>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</si>
  <si>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</si>
  <si>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</si>
  <si>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</si>
  <si>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</si>
  <si>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</si>
  <si>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</si>
  <si>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</si>
  <si>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</si>
  <si>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</si>
  <si>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</si>
  <si>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</si>
  <si>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</si>
  <si>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</si>
  <si>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</si>
  <si>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</si>
  <si>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</si>
  <si>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</si>
  <si>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</si>
  <si>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</si>
  <si>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</si>
  <si>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</si>
  <si>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</si>
  <si>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</si>
  <si>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</si>
  <si>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</si>
  <si>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</si>
  <si>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</si>
  <si>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</si>
  <si>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</si>
  <si>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</si>
  <si>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</si>
  <si>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</si>
  <si>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</si>
  <si>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</si>
  <si>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</si>
  <si>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</si>
  <si>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</si>
  <si>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</si>
  <si>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</si>
  <si>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</si>
  <si>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</si>
  <si>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</si>
  <si>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</si>
  <si>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</si>
  <si>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</si>
  <si>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</si>
  <si>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</si>
  <si>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</si>
  <si>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</si>
  <si>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</si>
  <si>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</si>
  <si>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</si>
  <si>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</si>
  <si>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</si>
  <si>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</si>
  <si>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</si>
  <si>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</si>
  <si>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</si>
  <si>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</si>
  <si>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</si>
  <si>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</si>
  <si>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</si>
  <si>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</si>
  <si>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</si>
  <si>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</si>
  <si>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</si>
  <si>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</si>
  <si>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</si>
  <si>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</si>
  <si>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</si>
  <si>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</si>
  <si>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</si>
  <si>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</si>
  <si>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</si>
  <si>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</si>
  <si>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</si>
  <si>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</si>
  <si>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</si>
  <si>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</si>
  <si>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</si>
  <si>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</si>
  <si>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</si>
  <si>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</si>
  <si>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</si>
  <si>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</si>
  <si>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</si>
  <si>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</si>
  <si>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</si>
  <si>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</si>
  <si>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</si>
  <si>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</si>
  <si>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</si>
  <si>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</si>
  <si>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</si>
  <si>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</si>
  <si>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</si>
  <si>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</si>
  <si>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</si>
  <si>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</si>
  <si>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</si>
  <si>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</si>
  <si>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</si>
  <si>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</si>
  <si>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</si>
  <si>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</si>
  <si>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</si>
  <si>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</si>
  <si>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</si>
  <si>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</si>
  <si>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</si>
  <si>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</si>
  <si>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</si>
  <si>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</si>
  <si>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</si>
  <si>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</si>
  <si>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</si>
  <si>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</si>
  <si>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</si>
  <si>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</si>
  <si>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</si>
  <si>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</si>
  <si>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</si>
  <si>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</si>
  <si>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</si>
  <si>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</si>
  <si>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</si>
  <si>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</si>
  <si>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</si>
  <si>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</si>
  <si>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</si>
  <si>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</si>
  <si>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</si>
  <si>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</si>
  <si>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</si>
  <si>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</si>
  <si>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</si>
  <si>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</si>
  <si>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</si>
  <si>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</si>
  <si>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</si>
  <si>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</si>
  <si>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</si>
  <si>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</si>
  <si>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</si>
  <si>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</si>
  <si>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</si>
  <si>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</si>
  <si>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</si>
  <si>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</si>
  <si>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</si>
  <si>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</si>
  <si>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</si>
  <si>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</si>
  <si>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</si>
  <si>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</si>
  <si>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</si>
  <si>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</si>
  <si>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</si>
  <si>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</si>
  <si>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</si>
  <si>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</si>
  <si>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</si>
  <si>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</si>
  <si>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</si>
  <si>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</si>
  <si>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</si>
  <si>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</si>
  <si>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</si>
  <si>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</si>
  <si>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</si>
  <si>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</si>
  <si>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</si>
  <si>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</si>
  <si>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</si>
  <si>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</si>
  <si>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</si>
  <si>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</si>
  <si>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</si>
  <si>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</si>
  <si>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</si>
  <si>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</si>
  <si>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</si>
  <si>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</si>
  <si>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</si>
  <si>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</si>
  <si>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</si>
  <si>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</si>
  <si>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</si>
  <si>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</si>
  <si>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</si>
  <si>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</si>
  <si>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</si>
  <si>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</si>
  <si>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</si>
  <si>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</si>
  <si>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</si>
  <si>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</si>
  <si>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</si>
  <si>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</si>
  <si>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</si>
  <si>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</si>
  <si>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</si>
  <si>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</si>
  <si>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</si>
  <si>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</si>
  <si>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</si>
  <si>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</si>
  <si>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</si>
  <si>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</si>
  <si>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</si>
  <si>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</si>
  <si>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</si>
  <si>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</si>
  <si>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</si>
  <si>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</si>
  <si>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</si>
  <si>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</si>
  <si>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</si>
  <si>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</si>
  <si>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</si>
  <si>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</si>
  <si>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</si>
  <si>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</si>
  <si>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</si>
  <si>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</si>
  <si>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</si>
  <si>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</si>
  <si>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</si>
  <si>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</si>
  <si>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</si>
  <si>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</si>
  <si>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</si>
  <si>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</si>
  <si>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</si>
  <si>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</si>
  <si>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</si>
  <si>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</si>
  <si>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</si>
  <si>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</si>
  <si>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</si>
  <si>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</si>
  <si>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</si>
  <si>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</si>
  <si>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</si>
  <si>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</si>
  <si>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</si>
  <si>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</si>
  <si>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</si>
  <si>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</si>
  <si>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</si>
  <si>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</si>
  <si>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</si>
  <si>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</si>
  <si>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</si>
  <si>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</si>
  <si>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</si>
  <si>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</si>
  <si>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</si>
  <si>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</si>
  <si>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</si>
  <si>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</si>
  <si>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</si>
  <si>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</si>
  <si>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</si>
  <si>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</si>
  <si>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</si>
  <si>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</si>
  <si>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</si>
  <si>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</si>
  <si>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</si>
  <si>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</si>
  <si>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</si>
  <si>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</si>
  <si>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</si>
  <si>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</si>
  <si>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</si>
  <si>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</si>
  <si>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</si>
  <si>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</si>
  <si>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</si>
  <si>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</si>
  <si>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</si>
  <si>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</si>
  <si>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</si>
  <si>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</si>
  <si>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</si>
  <si>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</si>
  <si>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</si>
  <si>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</si>
  <si>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</si>
  <si>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</si>
  <si>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</si>
  <si>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</si>
  <si>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</si>
  <si>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</si>
  <si>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</si>
  <si>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</si>
  <si>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</si>
  <si>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</si>
  <si>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</si>
  <si>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</si>
  <si>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</si>
  <si>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</si>
  <si>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</si>
  <si>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</si>
  <si>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</si>
  <si>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</si>
  <si>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</si>
  <si>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</si>
  <si>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</si>
  <si>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</si>
  <si>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</si>
  <si>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</si>
  <si>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</si>
  <si>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</si>
  <si>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</si>
  <si>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</si>
  <si>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</si>
  <si>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</si>
  <si>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</si>
  <si>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</si>
  <si>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</si>
  <si>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</si>
  <si>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</si>
  <si>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</si>
  <si>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</si>
  <si>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</si>
  <si>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</si>
  <si>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</si>
  <si>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</si>
  <si>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</si>
  <si>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</si>
  <si>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</si>
  <si>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</si>
  <si>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</si>
  <si>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</si>
  <si>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</si>
  <si>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</si>
  <si>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</si>
  <si>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</si>
  <si>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</si>
  <si>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</si>
  <si>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</si>
  <si>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</si>
  <si>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</si>
  <si>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</si>
  <si>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</si>
  <si>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</si>
  <si>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</si>
  <si>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</si>
  <si>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</si>
  <si>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</si>
  <si>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</si>
  <si>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</si>
  <si>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</si>
  <si>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</si>
  <si>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</si>
  <si>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</si>
  <si>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</si>
  <si>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</si>
  <si>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</si>
  <si>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</si>
  <si>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</si>
  <si>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</si>
  <si>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</si>
  <si>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</si>
  <si>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</si>
  <si>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</si>
  <si>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</si>
  <si>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</si>
  <si>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</si>
  <si>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</si>
  <si>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</si>
  <si>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</si>
  <si>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</si>
  <si>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</si>
  <si>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</si>
  <si>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</si>
  <si>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</si>
  <si>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</si>
  <si>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</si>
  <si>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</si>
  <si>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</si>
  <si>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</si>
  <si>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</si>
  <si>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</si>
  <si>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</si>
  <si>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</si>
  <si>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</si>
  <si>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</si>
  <si>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</si>
  <si>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</si>
  <si>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</si>
  <si>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</si>
  <si>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</si>
  <si>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</si>
  <si>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</si>
  <si>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</si>
  <si>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</si>
  <si>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</si>
  <si>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</si>
  <si>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</si>
  <si>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</si>
  <si>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</si>
  <si>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</si>
  <si>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</si>
  <si>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</si>
  <si>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</si>
  <si>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</si>
  <si>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</si>
  <si>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</si>
  <si>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</si>
  <si>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</si>
  <si>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</si>
  <si>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</si>
  <si>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</si>
  <si>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</si>
  <si>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</si>
  <si>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</si>
  <si>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</si>
  <si>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</si>
  <si>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</si>
  <si>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</si>
  <si>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</si>
  <si>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</si>
  <si>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</si>
  <si>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</si>
  <si>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</si>
  <si>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</si>
  <si>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</si>
  <si>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</si>
  <si>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</si>
  <si>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</si>
  <si>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</si>
  <si>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</si>
  <si>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</si>
  <si>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</si>
  <si>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</si>
  <si>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</si>
  <si>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</si>
  <si>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</si>
  <si>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</si>
  <si>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</si>
  <si>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</si>
  <si>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</si>
  <si>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</si>
  <si>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</si>
  <si>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</si>
  <si>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</si>
  <si>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</si>
  <si>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</si>
  <si>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</si>
  <si>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</si>
  <si>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</si>
  <si>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</si>
  <si>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</si>
  <si>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</si>
  <si>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</si>
  <si>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</si>
  <si>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</si>
  <si>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</si>
  <si>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</si>
  <si>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</si>
  <si>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</si>
  <si>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</si>
  <si>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</si>
  <si>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</si>
  <si>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</si>
  <si>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</si>
  <si>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</si>
  <si>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</si>
  <si>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</si>
  <si>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</si>
  <si>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</si>
  <si>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</si>
  <si>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</si>
  <si>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</si>
  <si>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</si>
  <si>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</si>
  <si>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</si>
  <si>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</si>
  <si>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</si>
  <si>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</si>
  <si>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</si>
  <si>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</si>
  <si>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</si>
  <si>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</si>
  <si>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</si>
  <si>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</si>
  <si>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</si>
  <si>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</si>
  <si>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</si>
  <si>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</si>
  <si>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</si>
  <si>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</si>
  <si>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</si>
  <si>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</si>
  <si>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</si>
  <si>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</si>
  <si>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</si>
  <si>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</si>
  <si>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</si>
  <si>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</si>
  <si>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</si>
  <si>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</si>
  <si>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</si>
  <si>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</si>
  <si>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</si>
  <si>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</si>
  <si>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</si>
  <si>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</si>
  <si>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</si>
  <si>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</si>
  <si>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</si>
  <si>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</si>
  <si>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</si>
  <si>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</si>
  <si>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</si>
  <si>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</si>
  <si>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</si>
  <si>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</si>
  <si>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</si>
  <si>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</si>
  <si>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</si>
  <si>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</si>
  <si>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</si>
  <si>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</si>
  <si>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</si>
  <si>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</si>
  <si>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</si>
  <si>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</si>
  <si>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</si>
  <si>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</si>
  <si>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</si>
  <si>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</si>
  <si>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</si>
  <si>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</si>
  <si>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</si>
  <si>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</si>
  <si>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</si>
  <si>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</si>
  <si>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</si>
  <si>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</si>
  <si>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</si>
  <si>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</si>
  <si>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</si>
  <si>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</si>
  <si>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</si>
  <si>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</si>
  <si>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</si>
  <si>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</si>
  <si>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</si>
  <si>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</si>
  <si>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</si>
  <si>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</si>
  <si>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</si>
  <si>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</si>
  <si>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</si>
  <si>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</si>
  <si>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</si>
  <si>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</si>
  <si>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</si>
  <si>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</si>
  <si>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</si>
  <si>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</si>
  <si>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</si>
  <si>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</si>
  <si>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</si>
  <si>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</si>
  <si>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</si>
  <si>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</si>
  <si>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</si>
  <si>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</si>
  <si>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</si>
  <si>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</si>
  <si>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</si>
  <si>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</si>
  <si>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</si>
  <si>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</si>
  <si>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</si>
  <si>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</si>
  <si>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</si>
  <si>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</si>
  <si>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</si>
  <si>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</si>
  <si>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</si>
  <si>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</si>
  <si>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</si>
  <si>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</si>
  <si>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</si>
  <si>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</si>
  <si>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</si>
  <si>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</si>
  <si>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</si>
  <si>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</si>
  <si>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</si>
  <si>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</si>
  <si>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</si>
  <si>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</si>
  <si>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</si>
  <si>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</si>
  <si>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</si>
  <si>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</si>
  <si>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</si>
  <si>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</si>
  <si>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</si>
  <si>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</si>
  <si>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</si>
  <si>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</si>
  <si>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</si>
  <si>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</si>
  <si>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</si>
  <si>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</si>
  <si>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</si>
  <si>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</si>
  <si>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</si>
  <si>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</si>
  <si>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</si>
  <si>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</si>
  <si>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</si>
  <si>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</si>
  <si>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</si>
  <si>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</si>
  <si>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</si>
  <si>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</si>
  <si>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</si>
  <si>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</si>
  <si>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</si>
  <si>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</si>
  <si>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</si>
  <si>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</si>
  <si>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</si>
  <si>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</si>
  <si>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</si>
  <si>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</si>
  <si>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</si>
  <si>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</si>
  <si>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</si>
  <si>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</si>
  <si>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</si>
  <si>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</si>
  <si>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</si>
  <si>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</si>
  <si>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</si>
  <si>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</si>
  <si>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</si>
  <si>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</si>
  <si>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</si>
  <si>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</si>
  <si>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</si>
  <si>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</si>
  <si>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</si>
  <si>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</si>
  <si>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</si>
  <si>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</si>
  <si>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</si>
  <si>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</si>
  <si>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</si>
  <si>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</si>
  <si>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</si>
  <si>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</si>
  <si>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</si>
  <si>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</si>
  <si>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</si>
  <si>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</si>
  <si>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</si>
  <si>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</si>
  <si>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</si>
  <si>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</si>
  <si>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</si>
  <si>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</si>
  <si>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</si>
  <si>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</si>
  <si>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</si>
  <si>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</si>
  <si>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</si>
  <si>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</si>
  <si>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</si>
  <si>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</si>
  <si>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</si>
  <si>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</si>
  <si>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</si>
  <si>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</si>
  <si>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</si>
  <si>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</si>
  <si>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</si>
  <si>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</si>
  <si>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</si>
  <si>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</si>
  <si>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</si>
  <si>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</si>
  <si>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</si>
  <si>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</si>
  <si>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</si>
  <si>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</si>
  <si>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</si>
  <si>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</si>
  <si>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</si>
  <si>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</si>
  <si>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</si>
  <si>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</si>
  <si>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</si>
  <si>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</si>
  <si>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</si>
  <si>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</si>
  <si>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</si>
  <si>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</si>
  <si>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</si>
  <si>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</si>
  <si>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</si>
  <si>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</si>
  <si>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</si>
  <si>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</si>
  <si>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</si>
  <si>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</si>
  <si>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</si>
  <si>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</si>
  <si>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</si>
  <si>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</si>
  <si>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</si>
  <si>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</si>
  <si>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</si>
  <si>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</si>
  <si>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</si>
  <si>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</si>
  <si>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</si>
  <si>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</si>
  <si>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</si>
  <si>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</si>
  <si>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</si>
  <si>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</si>
  <si>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</si>
  <si>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</si>
  <si>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</si>
  <si>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</si>
  <si>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</si>
  <si>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</si>
  <si>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</si>
  <si>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</si>
  <si>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</si>
  <si>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</si>
  <si>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</si>
  <si>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</si>
  <si>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</si>
  <si>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</si>
  <si>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</si>
  <si>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</si>
  <si>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</si>
  <si>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</si>
  <si>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</si>
  <si>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</si>
  <si>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</si>
  <si>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</si>
  <si>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</si>
  <si>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</si>
  <si>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</si>
  <si>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</si>
  <si>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</si>
  <si>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</si>
  <si>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</si>
  <si>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</si>
  <si>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</si>
  <si>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</si>
  <si>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</si>
  <si>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</si>
  <si>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</si>
  <si>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</si>
  <si>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</si>
  <si>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</si>
  <si>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</si>
  <si>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</si>
  <si>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</si>
  <si>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</si>
  <si>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</si>
  <si>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</si>
  <si>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</si>
  <si>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</si>
  <si>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</si>
  <si>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</si>
  <si>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</si>
  <si>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</si>
  <si>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</si>
  <si>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</si>
  <si>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</si>
  <si>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</si>
  <si>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</si>
  <si>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</si>
  <si>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</si>
  <si>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</si>
  <si>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</si>
  <si>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</si>
  <si>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</si>
  <si>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</si>
  <si>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</si>
  <si>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</si>
  <si>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</si>
  <si>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</si>
  <si>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</si>
  <si>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</si>
  <si>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</si>
  <si>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</si>
  <si>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</si>
  <si>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</si>
  <si>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</si>
  <si>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</si>
  <si>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</si>
  <si>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</si>
  <si>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</si>
  <si>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</si>
  <si>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</si>
  <si>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</si>
  <si>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</si>
  <si>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</si>
  <si>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</si>
  <si>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</si>
  <si>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</si>
  <si>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</si>
  <si>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</si>
  <si>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</si>
  <si>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</si>
  <si>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</si>
  <si>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</si>
  <si>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</si>
  <si>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</si>
  <si>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</si>
  <si>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</si>
  <si>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</si>
  <si>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</si>
  <si>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</si>
  <si>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</si>
  <si>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</si>
  <si>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</si>
  <si>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</si>
  <si>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</si>
  <si>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</si>
  <si>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</si>
  <si>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</si>
  <si>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</si>
  <si>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</si>
  <si>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</si>
  <si>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</si>
  <si>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</si>
  <si>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</si>
  <si>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</si>
  <si>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</si>
  <si>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</si>
  <si>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</si>
  <si>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</si>
  <si>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</si>
  <si>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</si>
  <si>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</si>
  <si>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</si>
  <si>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</si>
  <si>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</si>
  <si>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</si>
  <si>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</si>
  <si>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</si>
  <si>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</si>
  <si>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</si>
  <si>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</si>
  <si>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</si>
  <si>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</si>
  <si>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</si>
  <si>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</si>
  <si>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</si>
  <si>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</si>
  <si>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</si>
  <si>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</si>
  <si>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</si>
  <si>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</si>
  <si>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</si>
  <si>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</si>
  <si>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</si>
  <si>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</si>
  <si>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</si>
  <si>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</si>
  <si>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</si>
  <si>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</si>
  <si>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</si>
  <si>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</si>
  <si>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</si>
  <si>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</si>
  <si>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</si>
  <si>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</si>
  <si>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</si>
  <si>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</si>
  <si>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</si>
  <si>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</si>
  <si>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</si>
  <si>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</si>
  <si>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</si>
  <si>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</si>
  <si>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</si>
  <si>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</si>
  <si>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</si>
  <si>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</si>
  <si>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</si>
  <si>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</si>
  <si>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</si>
  <si>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</si>
  <si>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</si>
  <si>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</si>
  <si>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</si>
  <si>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</si>
  <si>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</si>
  <si>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</si>
  <si>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</si>
  <si>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</si>
  <si>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</si>
  <si>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</si>
  <si>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</si>
  <si>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</si>
  <si>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</si>
  <si>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</si>
  <si>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</si>
  <si>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</si>
  <si>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</si>
  <si>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</si>
  <si>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</si>
  <si>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</si>
  <si>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</si>
  <si>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</si>
  <si>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</si>
  <si>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</si>
  <si>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</si>
  <si>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</si>
  <si>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</si>
  <si>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</si>
  <si>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</si>
  <si>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</si>
  <si>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</si>
  <si>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</si>
  <si>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</si>
  <si>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</si>
  <si>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</si>
  <si>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</si>
  <si>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</si>
  <si>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</si>
  <si>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</si>
  <si>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</si>
  <si>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</si>
  <si>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</si>
  <si>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</si>
  <si>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</si>
  <si>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</si>
  <si>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</si>
  <si>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</si>
  <si>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</si>
  <si>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</si>
  <si>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</si>
  <si>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</si>
  <si>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</si>
  <si>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</si>
  <si>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</si>
  <si>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</si>
  <si>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</si>
  <si>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</si>
  <si>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</si>
  <si>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</si>
  <si>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</si>
  <si>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</si>
  <si>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</si>
  <si>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</si>
  <si>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</si>
  <si>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</si>
  <si>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</si>
  <si>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</si>
  <si>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</si>
  <si>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</si>
  <si>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</si>
  <si>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</si>
  <si>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</si>
  <si>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</si>
  <si>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</si>
  <si>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</si>
  <si>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</si>
  <si>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</si>
  <si>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</si>
  <si>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</si>
  <si>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</si>
  <si>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</si>
  <si>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</si>
  <si>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</si>
  <si>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</si>
  <si>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</si>
  <si>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</si>
  <si>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</si>
  <si>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</si>
  <si>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</si>
  <si>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</si>
  <si>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</si>
  <si>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</si>
  <si>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</si>
  <si>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</si>
  <si>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</si>
  <si>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</si>
  <si>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</si>
  <si>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</si>
  <si>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</si>
  <si>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</si>
  <si>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</si>
  <si>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</si>
  <si>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</si>
  <si>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</si>
  <si>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</si>
  <si>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</si>
  <si>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</si>
  <si>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</si>
  <si>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</si>
  <si>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</si>
  <si>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</si>
  <si>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</si>
  <si>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</si>
  <si>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</si>
  <si>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</si>
  <si>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</si>
  <si>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</si>
  <si>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</si>
  <si>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</si>
  <si>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</si>
  <si>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</si>
  <si>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</si>
  <si>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</si>
  <si>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</si>
  <si>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</si>
  <si>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</si>
  <si>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</si>
  <si>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</si>
  <si>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</si>
  <si>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</si>
  <si>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</si>
  <si>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</si>
  <si>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</si>
  <si>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</si>
  <si>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</si>
  <si>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</si>
  <si>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</si>
  <si>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</si>
  <si>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</si>
  <si>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</si>
  <si>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</si>
  <si>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</si>
  <si>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</si>
  <si>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</si>
  <si>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</si>
  <si>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</si>
  <si>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</si>
  <si>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</si>
  <si>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</si>
  <si>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</si>
  <si>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</si>
  <si>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</si>
  <si>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</si>
  <si>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</si>
  <si>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</si>
  <si>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</si>
  <si>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</si>
  <si>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</si>
  <si>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</si>
  <si>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</si>
  <si>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</si>
  <si>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</si>
  <si>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</si>
  <si>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</si>
  <si>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</si>
  <si>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</si>
  <si>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</si>
  <si>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</si>
  <si>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</si>
  <si>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</si>
  <si>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</si>
  <si>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</si>
  <si>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</si>
  <si>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</si>
  <si>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</si>
  <si>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</si>
  <si>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</si>
  <si>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</si>
  <si>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</si>
  <si>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</si>
  <si>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</si>
  <si>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</si>
  <si>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</si>
  <si>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</si>
  <si>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</si>
  <si>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</si>
  <si>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</si>
  <si>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</si>
  <si>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</si>
  <si>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</si>
  <si>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</si>
  <si>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</si>
  <si>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</si>
  <si>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</si>
  <si>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</si>
  <si>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</si>
  <si>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</si>
  <si>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</si>
  <si>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</si>
  <si>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</si>
  <si>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</si>
  <si>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</si>
  <si>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</si>
  <si>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</si>
  <si>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</si>
  <si>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</si>
  <si>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</si>
  <si>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</si>
  <si>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</si>
  <si>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</si>
  <si>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</si>
  <si>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</si>
  <si>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</si>
  <si>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</si>
  <si>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</si>
  <si>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</si>
  <si>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</si>
  <si>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</si>
  <si>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</si>
  <si>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</si>
  <si>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</si>
  <si>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</si>
  <si>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</si>
  <si>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</si>
  <si>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</si>
  <si>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</si>
  <si>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</si>
  <si>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</si>
  <si>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</si>
  <si>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</si>
  <si>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</si>
  <si>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</si>
  <si>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</si>
  <si>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</si>
  <si>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</si>
  <si>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</si>
  <si>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</si>
  <si>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</si>
  <si>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</si>
  <si>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</si>
  <si>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</si>
  <si>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</si>
  <si>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</si>
  <si>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</si>
  <si>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</si>
  <si>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</si>
  <si>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</si>
  <si>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</si>
  <si>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</si>
  <si>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</si>
  <si>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</si>
  <si>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</si>
  <si>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</si>
  <si>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</si>
  <si>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</si>
  <si>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</si>
  <si>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</si>
  <si>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</si>
  <si>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</si>
  <si>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</si>
  <si>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</si>
  <si>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</si>
  <si>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</si>
  <si>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</si>
  <si>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</si>
  <si>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</si>
  <si>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</si>
  <si>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</si>
  <si>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</si>
  <si>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</si>
  <si>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</si>
  <si>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</si>
  <si>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</si>
  <si>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</si>
  <si>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</si>
  <si>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</si>
  <si>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</si>
  <si>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</si>
  <si>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</si>
  <si>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</si>
  <si>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</si>
  <si>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</si>
  <si>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</si>
  <si>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</si>
  <si>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</si>
  <si>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</si>
  <si>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</si>
  <si>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</si>
  <si>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</si>
  <si>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</si>
  <si>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</si>
  <si>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</si>
  <si>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</si>
  <si>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</si>
  <si>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</si>
  <si>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</si>
  <si>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</si>
  <si>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</si>
  <si>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</si>
  <si>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</si>
  <si>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</si>
  <si>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</si>
  <si>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</si>
  <si>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</si>
  <si>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</si>
  <si>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</si>
  <si>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</si>
  <si>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</si>
  <si>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</si>
  <si>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</si>
  <si>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</si>
  <si>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</si>
  <si>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</si>
  <si>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</si>
  <si>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</si>
  <si>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</si>
  <si>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</si>
  <si>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</si>
  <si>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</si>
  <si>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</si>
  <si>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</si>
  <si>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</si>
  <si>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</si>
  <si>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</si>
  <si>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</si>
  <si>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</si>
  <si>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</si>
  <si>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</si>
  <si>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</si>
  <si>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</si>
  <si>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</si>
  <si>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</si>
  <si>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</si>
  <si>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</si>
  <si>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</si>
  <si>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</si>
  <si>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</si>
  <si>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</si>
  <si>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</si>
  <si>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</si>
  <si>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</si>
  <si>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</si>
  <si>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</si>
  <si>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</si>
  <si>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</si>
  <si>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</si>
  <si>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</si>
  <si>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</si>
  <si>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</si>
  <si>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</si>
  <si>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</si>
  <si>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</si>
  <si>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</si>
  <si>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</si>
  <si>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</si>
  <si>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</si>
  <si>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</si>
  <si>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</si>
  <si>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</si>
  <si>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</si>
  <si>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</si>
  <si>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</si>
  <si>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</si>
  <si>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</si>
  <si>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</si>
  <si>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</si>
  <si>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</si>
  <si>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</si>
  <si>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</si>
  <si>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</si>
  <si>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</si>
  <si>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</si>
  <si>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</si>
  <si>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</si>
  <si>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</si>
  <si>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</si>
  <si>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</si>
  <si>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</si>
  <si>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</si>
  <si>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</si>
  <si>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</si>
  <si>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</si>
  <si>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</si>
  <si>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</si>
  <si>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</si>
  <si>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</si>
  <si>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</si>
  <si>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</si>
  <si>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</si>
  <si>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</si>
  <si>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</si>
  <si>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</si>
  <si>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</si>
  <si>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</si>
  <si>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</si>
  <si>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</si>
  <si>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</si>
  <si>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</si>
  <si>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</si>
  <si>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</si>
  <si>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</si>
  <si>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</si>
  <si>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</si>
  <si>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</si>
  <si>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</si>
  <si>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</si>
  <si>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</si>
  <si>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</si>
  <si>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</si>
  <si>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</si>
  <si>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</si>
  <si>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</si>
  <si>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</si>
  <si>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</si>
  <si>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</si>
  <si>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</si>
  <si>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</si>
  <si>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</si>
  <si>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</si>
  <si>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</si>
  <si>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</si>
  <si>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</si>
  <si>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</si>
  <si>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</si>
  <si>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</si>
  <si>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</si>
  <si>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</si>
  <si>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</si>
  <si>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</si>
  <si>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</si>
  <si>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</si>
  <si>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</si>
  <si>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</si>
  <si>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</si>
  <si>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</si>
  <si>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</si>
  <si>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</si>
  <si>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</si>
  <si>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</si>
  <si>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</si>
  <si>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</si>
  <si>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</si>
  <si>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</si>
  <si>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</si>
  <si>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</si>
  <si>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</si>
  <si>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</si>
  <si>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</si>
  <si>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</si>
  <si>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</si>
  <si>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</si>
  <si>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</si>
  <si>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</si>
  <si>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</si>
  <si>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</si>
  <si>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</si>
  <si>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</si>
  <si>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</si>
  <si>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</si>
  <si>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</si>
  <si>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</si>
  <si>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</si>
  <si>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</si>
  <si>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</si>
  <si>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</si>
  <si>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</si>
  <si>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</si>
  <si>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</si>
  <si>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</si>
  <si>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</si>
  <si>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</si>
  <si>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</si>
  <si>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</si>
  <si>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</si>
  <si>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</si>
  <si>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</si>
  <si>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</si>
  <si>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</si>
  <si>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</si>
  <si>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</si>
  <si>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</si>
  <si>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</si>
  <si>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</si>
  <si>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</si>
  <si>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</si>
  <si>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</si>
  <si>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</si>
  <si>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</si>
  <si>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</si>
  <si>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</si>
  <si>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</si>
  <si>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</si>
  <si>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</si>
  <si>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</si>
  <si>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</si>
  <si>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</si>
  <si>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</si>
  <si>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</si>
  <si>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</si>
  <si>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</si>
  <si>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</si>
  <si>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</si>
  <si>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</si>
  <si>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</si>
  <si>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</si>
  <si>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</si>
  <si>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</si>
  <si>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</si>
  <si>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</si>
  <si>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</si>
  <si>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</si>
  <si>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</si>
  <si>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</si>
  <si>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</si>
  <si>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</si>
  <si>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</si>
  <si>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</si>
  <si>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</si>
  <si>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</si>
  <si>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</si>
  <si>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</si>
  <si>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</si>
  <si>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</si>
  <si>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</si>
  <si>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</si>
  <si>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</si>
  <si>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</si>
  <si>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</si>
  <si>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</si>
  <si>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</si>
  <si>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</si>
  <si>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</si>
  <si>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</si>
  <si>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</si>
  <si>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</si>
  <si>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</si>
  <si>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</si>
  <si>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</si>
  <si>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</si>
  <si>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</si>
  <si>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</si>
  <si>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</si>
  <si>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</si>
  <si>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</si>
  <si>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</si>
  <si>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</si>
  <si>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</si>
  <si>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</si>
  <si>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</si>
  <si>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</si>
  <si>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</si>
  <si>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</si>
  <si>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</si>
  <si>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</si>
  <si>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</si>
  <si>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</si>
  <si>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</si>
  <si>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</si>
  <si>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</si>
  <si>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</si>
  <si>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</si>
  <si>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</si>
  <si>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</si>
  <si>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</si>
  <si>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</si>
  <si>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</si>
  <si>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</si>
  <si>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</si>
  <si>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</si>
  <si>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</si>
  <si>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</si>
  <si>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</si>
  <si>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</si>
  <si>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</si>
  <si>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</si>
  <si>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</si>
  <si>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</si>
  <si>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</si>
  <si>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</si>
  <si>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</si>
  <si>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</si>
  <si>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</si>
  <si>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</si>
  <si>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</si>
  <si>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</si>
  <si>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</si>
  <si>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</si>
  <si>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</si>
  <si>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</si>
  <si>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</si>
  <si>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</si>
  <si>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</si>
  <si>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</si>
  <si>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</si>
  <si>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</si>
  <si>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</si>
  <si>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</si>
  <si>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</si>
  <si>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</si>
  <si>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</si>
  <si>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</si>
  <si>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</si>
  <si>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</si>
  <si>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</si>
  <si>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</si>
  <si>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</si>
  <si>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</si>
  <si>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</si>
  <si>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</si>
  <si>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</si>
  <si>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</si>
  <si>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</si>
  <si>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</si>
  <si>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</si>
  <si>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</si>
  <si>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</si>
  <si>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</si>
  <si>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</si>
  <si>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</si>
  <si>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</si>
  <si>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</si>
  <si>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</si>
  <si>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</si>
  <si>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</si>
  <si>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</si>
  <si>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</si>
  <si>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</si>
  <si>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</si>
  <si>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</si>
  <si>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</si>
  <si>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</si>
  <si>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</si>
  <si>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</si>
  <si>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</si>
  <si>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</si>
  <si>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</si>
  <si>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</si>
  <si>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</si>
  <si>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</si>
  <si>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</si>
  <si>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</si>
  <si>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</si>
  <si>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</si>
  <si>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</si>
  <si>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</si>
  <si>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</si>
  <si>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</si>
  <si>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</si>
  <si>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</si>
  <si>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</si>
  <si>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</si>
  <si>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</si>
  <si>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</si>
  <si>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</si>
  <si>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</si>
  <si>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</si>
  <si>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</si>
  <si>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</si>
  <si>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</si>
  <si>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</si>
  <si>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</si>
  <si>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</si>
  <si>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</si>
  <si>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</si>
  <si>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</si>
  <si>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</si>
  <si>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</si>
  <si>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</si>
  <si>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</si>
  <si>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</si>
  <si>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</si>
  <si>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</si>
  <si>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</si>
  <si>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</si>
  <si>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</si>
  <si>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</si>
  <si>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</si>
  <si>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</si>
  <si>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</si>
  <si>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</si>
  <si>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</si>
  <si>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</si>
  <si>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</si>
  <si>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</si>
  <si>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</si>
  <si>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</si>
  <si>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</si>
  <si>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</si>
  <si>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</si>
  <si>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</si>
  <si>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</si>
  <si>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</si>
  <si>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</si>
  <si>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</si>
  <si>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</si>
  <si>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</si>
  <si>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</si>
  <si>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</si>
  <si>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</si>
  <si>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</si>
  <si>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</si>
  <si>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</si>
  <si>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</si>
  <si>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</si>
  <si>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</si>
  <si>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</si>
  <si>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</si>
  <si>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</si>
  <si>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</si>
  <si>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</si>
  <si>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</si>
  <si>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</si>
  <si>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</si>
  <si>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</si>
  <si>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</si>
  <si>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</si>
  <si>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</si>
  <si>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</si>
  <si>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</si>
  <si>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</si>
  <si>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</si>
  <si>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</si>
  <si>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</si>
  <si>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</si>
  <si>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</si>
  <si>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</si>
  <si>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</si>
  <si>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</si>
  <si>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</si>
  <si>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</si>
  <si>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</si>
  <si>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</si>
  <si>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</si>
  <si>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</si>
  <si>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</si>
  <si>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</si>
  <si>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</si>
  <si>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</si>
  <si>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</si>
  <si>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</si>
  <si>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</si>
  <si>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</si>
  <si>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</si>
  <si>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</si>
  <si>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</si>
  <si>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</si>
  <si>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</si>
  <si>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</si>
  <si>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</si>
  <si>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</si>
  <si>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</si>
  <si>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</si>
  <si>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</si>
  <si>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</si>
  <si>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</si>
  <si>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</si>
  <si>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</si>
  <si>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</si>
  <si>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</si>
  <si>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</si>
  <si>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</si>
  <si>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</si>
  <si>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</si>
  <si>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</si>
  <si>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</si>
  <si>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</si>
  <si>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</si>
  <si>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</si>
  <si>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</si>
  <si>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</si>
  <si>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</si>
  <si>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</si>
  <si>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</si>
  <si>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</si>
  <si>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</si>
  <si>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</si>
  <si>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</si>
  <si>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</si>
  <si>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</si>
  <si>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</si>
  <si>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</si>
  <si>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</si>
  <si>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</si>
  <si>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</si>
  <si>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</si>
  <si>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</si>
  <si>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</si>
  <si>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</si>
  <si>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</si>
  <si>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</si>
  <si>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</si>
  <si>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</si>
  <si>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</si>
  <si>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</si>
  <si>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</si>
  <si>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</si>
  <si>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</si>
  <si>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</si>
  <si>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</si>
  <si>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</si>
  <si>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</si>
  <si>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</si>
  <si>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</si>
  <si>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</si>
  <si>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</si>
  <si>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</si>
  <si>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</si>
  <si>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</si>
  <si>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</si>
  <si>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</si>
  <si>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</si>
  <si>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</si>
  <si>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</si>
  <si>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</si>
  <si>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</si>
  <si>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</si>
  <si>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</si>
  <si>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</si>
  <si>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</si>
  <si>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</si>
  <si>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</si>
  <si>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</si>
  <si>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</si>
  <si>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</si>
  <si>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</si>
  <si>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</si>
  <si>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</si>
  <si>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</si>
  <si>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</si>
  <si>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</si>
  <si>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</si>
  <si>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</si>
  <si>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</si>
  <si>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</si>
  <si>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</si>
  <si>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</si>
  <si>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</si>
  <si>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</si>
  <si>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</si>
  <si>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</si>
  <si>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</si>
  <si>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</si>
  <si>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</si>
  <si>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</si>
  <si>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</si>
  <si>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</si>
  <si>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</si>
  <si>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</si>
  <si>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</si>
  <si>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</si>
  <si>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</si>
  <si>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</si>
  <si>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</si>
  <si>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</si>
  <si>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</si>
  <si>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</si>
  <si>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</si>
  <si>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</si>
  <si>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</si>
  <si>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</si>
  <si>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</si>
  <si>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</si>
  <si>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</si>
  <si>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</si>
  <si>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</si>
  <si>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</si>
  <si>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</si>
  <si>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</si>
  <si>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</si>
  <si>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</si>
  <si>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</si>
  <si>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</si>
  <si>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</si>
  <si>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</si>
  <si>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</si>
  <si>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</si>
  <si>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</si>
  <si>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</si>
  <si>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</si>
  <si>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</si>
  <si>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</si>
  <si>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</si>
  <si>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</si>
  <si>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</si>
  <si>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</si>
  <si>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</si>
  <si>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</si>
  <si>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</si>
  <si>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</si>
  <si>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</si>
  <si>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</si>
  <si>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</si>
  <si>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</si>
  <si>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</si>
  <si>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</si>
  <si>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</si>
  <si>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</si>
  <si>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</si>
  <si>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</si>
  <si>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</si>
  <si>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</si>
  <si>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</si>
  <si>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</si>
  <si>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</si>
  <si>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</si>
  <si>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</si>
  <si>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</si>
  <si>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</si>
  <si>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</si>
  <si>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</si>
  <si>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</si>
  <si>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</si>
  <si>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</si>
  <si>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</si>
  <si>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</si>
  <si>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</si>
  <si>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</si>
  <si>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</si>
  <si>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</si>
  <si>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</si>
  <si>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</si>
  <si>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</si>
  <si>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</si>
  <si>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</si>
  <si>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</si>
  <si>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</si>
  <si>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</si>
  <si>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</si>
  <si>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</si>
  <si>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</si>
  <si>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</si>
  <si>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</si>
  <si>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</si>
  <si>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</si>
  <si>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</si>
  <si>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</si>
  <si>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</si>
  <si>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</si>
  <si>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</si>
  <si>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</si>
  <si>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</si>
  <si>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</si>
  <si>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</si>
  <si>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</si>
  <si>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</si>
  <si>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</si>
  <si>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</si>
  <si>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</si>
  <si>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</si>
  <si>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</si>
  <si>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</si>
  <si>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</si>
  <si>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</si>
  <si>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</si>
  <si>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</si>
  <si>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</si>
  <si>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</si>
  <si>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</si>
  <si>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</si>
  <si>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</si>
  <si>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</si>
  <si>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</si>
  <si>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</si>
  <si>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</si>
  <si>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</si>
  <si>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</si>
  <si>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</si>
  <si>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</si>
  <si>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</si>
  <si>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</si>
  <si>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</si>
  <si>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</si>
  <si>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</si>
  <si>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</si>
  <si>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</si>
  <si>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</si>
  <si>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</si>
  <si>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</si>
  <si>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</si>
  <si>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</si>
  <si>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</si>
  <si>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</si>
  <si>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</si>
  <si>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</si>
  <si>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</si>
  <si>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</si>
  <si>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</si>
  <si>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</si>
  <si>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</si>
  <si>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</si>
  <si>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</si>
  <si>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</si>
  <si>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</si>
  <si>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</si>
  <si>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</si>
  <si>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</si>
  <si>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</si>
  <si>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</si>
  <si>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</si>
  <si>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</si>
  <si>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</si>
  <si>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</si>
  <si>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</si>
  <si>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</si>
  <si>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</si>
  <si>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</si>
  <si>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</si>
  <si>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</si>
  <si>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</si>
  <si>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</si>
  <si>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</si>
  <si>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</si>
  <si>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</si>
  <si>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</si>
  <si>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</si>
  <si>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</si>
  <si>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</si>
  <si>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</si>
  <si>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</si>
  <si>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</si>
  <si>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</si>
  <si>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</si>
  <si>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</si>
  <si>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</si>
  <si>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</si>
  <si>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</si>
  <si>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</si>
  <si>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</si>
  <si>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</si>
  <si>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</si>
  <si>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</si>
  <si>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</si>
  <si>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</si>
  <si>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</si>
  <si>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</si>
  <si>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</si>
  <si>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</si>
  <si>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</si>
  <si>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</si>
  <si>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</si>
  <si>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</si>
  <si>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</si>
  <si>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</si>
  <si>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</si>
  <si>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</si>
  <si>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</si>
  <si>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</si>
  <si>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</si>
  <si>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</si>
  <si>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</si>
  <si>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</si>
  <si>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</si>
  <si>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</si>
  <si>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</si>
  <si>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</si>
  <si>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</si>
  <si>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</si>
  <si>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</si>
  <si>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</si>
  <si>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</si>
  <si>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</si>
  <si>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</si>
  <si>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</si>
  <si>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</si>
  <si>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</si>
  <si>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</si>
  <si>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</si>
  <si>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</si>
  <si>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</si>
  <si>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</si>
  <si>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</si>
  <si>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</si>
  <si>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</si>
  <si>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</si>
  <si>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</si>
  <si>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</si>
  <si>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</si>
  <si>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</si>
  <si>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</si>
  <si>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</si>
  <si>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</si>
  <si>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</si>
  <si>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</si>
  <si>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</si>
  <si>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</si>
  <si>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</si>
  <si>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</si>
  <si>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</si>
  <si>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</si>
  <si>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</si>
  <si>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</si>
  <si>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</si>
  <si>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</si>
  <si>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</si>
  <si>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</si>
  <si>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</si>
  <si>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</si>
  <si>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</si>
  <si>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</si>
  <si>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</si>
  <si>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</si>
  <si>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</si>
  <si>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</si>
  <si>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</si>
  <si>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</si>
  <si>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</si>
  <si>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</si>
  <si>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</si>
  <si>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</si>
  <si>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</si>
  <si>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</si>
  <si>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</si>
  <si>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</si>
  <si>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</si>
  <si>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</si>
  <si>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</si>
  <si>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</si>
  <si>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</si>
  <si>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</si>
  <si>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</si>
  <si>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</si>
  <si>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</si>
  <si>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</si>
  <si>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</si>
  <si>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</si>
  <si>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</si>
  <si>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</si>
  <si>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</si>
  <si>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</si>
  <si>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</si>
  <si>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</si>
  <si>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</si>
  <si>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</si>
  <si>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</si>
  <si>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</si>
  <si>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</si>
  <si>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</si>
  <si>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</si>
  <si>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</si>
  <si>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</si>
  <si>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</si>
  <si>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</si>
  <si>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</si>
  <si>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</si>
  <si>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</si>
  <si>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</si>
  <si>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</si>
  <si>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</si>
  <si>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</si>
  <si>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</si>
  <si>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</si>
  <si>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</si>
  <si>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</si>
  <si>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</si>
  <si>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</si>
  <si>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</si>
  <si>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</si>
  <si>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</si>
  <si>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</si>
  <si>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</si>
  <si>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</si>
  <si>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</si>
  <si>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</si>
  <si>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</si>
  <si>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</si>
  <si>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</si>
  <si>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</si>
  <si>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</si>
  <si>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</si>
  <si>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</si>
  <si>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</si>
  <si>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</si>
  <si>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</si>
  <si>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</si>
  <si>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</si>
  <si>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</si>
  <si>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</si>
  <si>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</si>
  <si>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</si>
  <si>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</si>
  <si>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</si>
  <si>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</si>
  <si>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</si>
  <si>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</si>
  <si>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</si>
  <si>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</si>
  <si>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</si>
  <si>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</si>
  <si>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</si>
  <si>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</si>
  <si>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</si>
  <si>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</si>
  <si>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</si>
  <si>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</si>
  <si>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</si>
  <si>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</si>
  <si>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</si>
  <si>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</si>
  <si>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</si>
  <si>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</si>
  <si>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</si>
  <si>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</si>
  <si>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</si>
  <si>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</si>
  <si>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</si>
  <si>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</si>
  <si>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</si>
  <si>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</si>
  <si>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</si>
  <si>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</si>
  <si>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</si>
  <si>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</si>
  <si>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</si>
  <si>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</si>
  <si>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</si>
  <si>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</si>
  <si>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</si>
  <si>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</si>
  <si>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</si>
  <si>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</si>
  <si>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</si>
  <si>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</si>
  <si>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</si>
  <si>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</si>
  <si>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</si>
  <si>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</si>
  <si>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</si>
  <si>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</si>
  <si>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</si>
  <si>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</si>
  <si>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</si>
  <si>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</si>
  <si>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</si>
  <si>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</si>
  <si>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</si>
  <si>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</si>
  <si>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</si>
  <si>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</si>
  <si>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</si>
  <si>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</si>
  <si>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</si>
  <si>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</si>
  <si>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</si>
  <si>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</si>
  <si>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</si>
  <si>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</si>
  <si>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</si>
  <si>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</si>
  <si>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</si>
  <si>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</si>
  <si>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</si>
  <si>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</si>
  <si>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</si>
  <si>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</si>
  <si>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</si>
  <si>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</si>
  <si>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</si>
  <si>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</si>
  <si>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</si>
  <si>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</si>
  <si>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</si>
  <si>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</si>
  <si>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</si>
  <si>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</si>
  <si>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</si>
  <si>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</si>
  <si>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</si>
  <si>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</si>
  <si>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</si>
  <si>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</si>
  <si>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</si>
  <si>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</si>
  <si>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</si>
  <si>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</si>
  <si>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</si>
  <si>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</si>
  <si>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</si>
  <si>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</si>
  <si>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</si>
  <si>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</si>
  <si>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</si>
  <si>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</si>
  <si>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</si>
  <si>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</si>
  <si>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</si>
  <si>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</si>
  <si>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</si>
  <si>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</si>
  <si>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</si>
  <si>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</si>
  <si>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</si>
  <si>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</si>
  <si>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</si>
  <si>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</si>
  <si>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</si>
  <si>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</si>
  <si>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</si>
  <si>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</si>
  <si>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</si>
  <si>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</si>
  <si>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</si>
  <si>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</si>
  <si>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</si>
  <si>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</si>
  <si>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</si>
  <si>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</si>
  <si>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</si>
  <si>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</si>
  <si>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</si>
  <si>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</si>
  <si>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</si>
  <si>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</si>
  <si>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</si>
  <si>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</si>
  <si>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</si>
  <si>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</si>
  <si>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</si>
  <si>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</si>
  <si>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</si>
  <si>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</si>
  <si>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</si>
  <si>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</si>
  <si>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</si>
  <si>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</si>
  <si>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</si>
  <si>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</si>
  <si>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</si>
  <si>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</si>
  <si>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</si>
  <si>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</si>
  <si>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</si>
  <si>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</si>
  <si>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</si>
  <si>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</si>
  <si>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</si>
  <si>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</si>
  <si>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</si>
  <si>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</si>
  <si>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</si>
  <si>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</si>
  <si>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</si>
  <si>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</si>
  <si>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</si>
  <si>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</si>
  <si>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</si>
  <si>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</si>
  <si>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</si>
  <si>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</si>
  <si>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</si>
  <si>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</si>
  <si>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</si>
  <si>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</si>
  <si>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</si>
  <si>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</si>
  <si>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</si>
  <si>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</si>
  <si>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</si>
  <si>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</si>
  <si>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</si>
  <si>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</si>
  <si>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</si>
  <si>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</si>
  <si>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</si>
  <si>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</si>
  <si>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</si>
  <si>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</si>
  <si>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</si>
  <si>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</si>
  <si>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</si>
  <si>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</si>
  <si>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</si>
  <si>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</si>
  <si>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</si>
  <si>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</si>
  <si>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</si>
  <si>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</si>
  <si>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</si>
  <si>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</si>
  <si>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</si>
  <si>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</si>
  <si>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</si>
  <si>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</si>
  <si>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</si>
  <si>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</si>
  <si>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</si>
  <si>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</si>
  <si>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</si>
  <si>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</si>
  <si>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</si>
  <si>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</si>
  <si>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</si>
  <si>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</si>
  <si>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</si>
  <si>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</si>
  <si>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</si>
  <si>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</si>
  <si>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</si>
  <si>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</si>
  <si>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</si>
  <si>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</si>
  <si>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</si>
  <si>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</si>
  <si>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</si>
  <si>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</si>
  <si>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</si>
  <si>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</si>
  <si>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</si>
  <si>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</si>
  <si>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</si>
  <si>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</si>
  <si>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</si>
  <si>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</si>
  <si>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</si>
  <si>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</si>
  <si>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</si>
  <si>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</si>
  <si>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</si>
  <si>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</si>
  <si>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</si>
  <si>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</si>
  <si>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</si>
  <si>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</si>
  <si>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</si>
  <si>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</si>
  <si>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</si>
  <si>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</si>
  <si>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</si>
  <si>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</si>
  <si>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</si>
  <si>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</si>
  <si>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</si>
  <si>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</si>
  <si>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</si>
  <si>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</si>
  <si>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</si>
  <si>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</si>
  <si>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</si>
  <si>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</si>
  <si>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</si>
  <si>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</si>
  <si>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</si>
  <si>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</si>
  <si>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</si>
  <si>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</si>
  <si>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</si>
  <si>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</si>
  <si>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</si>
  <si>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</si>
  <si>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</si>
  <si>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</si>
  <si>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</si>
  <si>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</si>
  <si>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</si>
  <si>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</si>
  <si>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</si>
  <si>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</si>
  <si>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</si>
  <si>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</si>
  <si>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</si>
  <si>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</si>
  <si>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</si>
  <si>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</si>
  <si>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</si>
  <si>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</si>
  <si>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</si>
  <si>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</si>
  <si>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</si>
  <si>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</si>
  <si>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</si>
  <si>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</si>
  <si>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</si>
  <si>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</si>
  <si>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</si>
  <si>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</si>
  <si>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</si>
  <si>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</si>
  <si>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</si>
  <si>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</si>
  <si>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</si>
  <si>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</si>
  <si>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</si>
  <si>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</si>
  <si>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</si>
  <si>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</si>
  <si>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</si>
  <si>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</si>
  <si>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</si>
  <si>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</si>
  <si>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</si>
  <si>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</si>
  <si>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</si>
  <si>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</si>
  <si>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</si>
  <si>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</si>
  <si>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</si>
  <si>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</si>
  <si>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</si>
  <si>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</si>
  <si>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</si>
  <si>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</si>
  <si>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</si>
  <si>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</si>
  <si>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</si>
  <si>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</si>
  <si>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</si>
  <si>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</si>
  <si>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</si>
  <si>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</si>
  <si>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</si>
  <si>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</si>
  <si>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</si>
  <si>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</si>
  <si>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</si>
  <si>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</si>
  <si>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</si>
  <si>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</si>
  <si>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</si>
  <si>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</si>
  <si>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</si>
  <si>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</si>
  <si>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</si>
  <si>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</si>
  <si>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</si>
  <si>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</si>
  <si>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</si>
  <si>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</si>
  <si>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</si>
  <si>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</si>
  <si>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</si>
  <si>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</si>
  <si>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</si>
  <si>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</si>
  <si>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</si>
  <si>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</si>
  <si>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</si>
  <si>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</si>
  <si>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</si>
  <si>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</si>
  <si>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</si>
  <si>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</si>
  <si>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</si>
  <si>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</si>
  <si>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</si>
  <si>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</si>
  <si>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</si>
  <si>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</si>
  <si>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</si>
  <si>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</si>
  <si>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</si>
  <si>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</si>
  <si>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</si>
  <si>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</si>
  <si>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</si>
  <si>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</si>
  <si>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</si>
  <si>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</si>
  <si>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</si>
  <si>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</si>
  <si>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</si>
  <si>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</si>
  <si>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</si>
  <si>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</si>
  <si>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</si>
  <si>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</si>
  <si>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</si>
  <si>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</si>
  <si>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</si>
  <si>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</si>
  <si>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</si>
  <si>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</si>
  <si>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</si>
  <si>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</si>
  <si>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</si>
  <si>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</si>
  <si>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</si>
  <si>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</si>
  <si>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</si>
  <si>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</si>
  <si>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</si>
  <si>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</si>
  <si>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</si>
  <si>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</si>
  <si>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</si>
  <si>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</si>
  <si>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</si>
  <si>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</si>
  <si>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</si>
  <si>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</si>
  <si>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</si>
  <si>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</si>
  <si>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</si>
  <si>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</si>
  <si>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</si>
  <si>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</si>
  <si>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</si>
  <si>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</si>
  <si>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</si>
  <si>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</si>
  <si>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</si>
  <si>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</si>
  <si>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</si>
  <si>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</si>
  <si>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</si>
  <si>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</si>
  <si>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</si>
  <si>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</si>
  <si>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</si>
  <si>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</si>
  <si>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</si>
  <si>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</si>
  <si>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</si>
  <si>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</si>
  <si>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</si>
  <si>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</si>
  <si>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</si>
  <si>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</si>
  <si>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</si>
  <si>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</si>
  <si>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</si>
  <si>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</si>
  <si>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</si>
  <si>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</si>
  <si>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</si>
  <si>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</si>
  <si>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</si>
  <si>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</si>
  <si>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</si>
  <si>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</si>
  <si>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</si>
  <si>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</si>
  <si>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</si>
  <si>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</si>
  <si>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</si>
  <si>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</si>
  <si>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</si>
  <si>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</si>
  <si>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</si>
  <si>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</si>
  <si>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</si>
  <si>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</si>
  <si>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</si>
  <si>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</si>
  <si>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</si>
  <si>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</si>
  <si>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</si>
  <si>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</si>
  <si>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</si>
  <si>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</si>
  <si>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</si>
  <si>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</si>
  <si>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</si>
  <si>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</si>
  <si>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</si>
  <si>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</si>
  <si>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</si>
  <si>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</si>
  <si>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</si>
  <si>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</si>
  <si>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</si>
  <si>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</si>
  <si>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</si>
  <si>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</si>
  <si>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</si>
  <si>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</si>
  <si>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</si>
  <si>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</si>
  <si>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</si>
  <si>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</si>
  <si>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</si>
  <si>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</si>
  <si>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</si>
  <si>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</si>
  <si>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</si>
  <si>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</si>
  <si>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</si>
  <si>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</si>
  <si>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</si>
  <si>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</si>
  <si>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</si>
  <si>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</si>
  <si>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</si>
  <si>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</si>
  <si>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</si>
  <si>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</si>
  <si>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</si>
  <si>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</si>
  <si>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</si>
  <si>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</si>
  <si>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</si>
  <si>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</si>
  <si>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</si>
  <si>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</si>
  <si>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</si>
  <si>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</si>
  <si>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</si>
  <si>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</si>
  <si>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</si>
  <si>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</si>
  <si>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</si>
  <si>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</si>
  <si>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</si>
  <si>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</si>
  <si>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</si>
  <si>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</si>
  <si>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</si>
  <si>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</si>
  <si>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</si>
  <si>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</si>
  <si>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</si>
  <si>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</si>
  <si>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</si>
  <si>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</si>
  <si>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</si>
  <si>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</si>
  <si>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</si>
  <si>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</si>
  <si>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</si>
  <si>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</si>
  <si>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</si>
  <si>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</si>
  <si>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</si>
  <si>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</si>
  <si>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</si>
  <si>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</si>
  <si>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</si>
  <si>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</si>
  <si>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</si>
  <si>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</si>
  <si>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</si>
  <si>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</si>
  <si>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</si>
  <si>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</si>
  <si>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</si>
  <si>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</si>
  <si>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</si>
  <si>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</si>
  <si>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</si>
  <si>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</si>
  <si>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</si>
  <si>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</si>
  <si>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</si>
  <si>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</si>
  <si>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</si>
  <si>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</si>
  <si>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</si>
  <si>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</si>
  <si>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</si>
  <si>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</si>
  <si>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</si>
  <si>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</si>
  <si>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</si>
  <si>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</si>
  <si>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</si>
  <si>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</si>
  <si>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</si>
  <si>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</si>
  <si>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</si>
  <si>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</si>
  <si>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</si>
  <si>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</si>
  <si>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</si>
  <si>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</si>
  <si>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</si>
  <si>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</si>
  <si>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</si>
  <si>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</si>
  <si>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</si>
  <si>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</si>
  <si>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</si>
  <si>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</si>
  <si>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</si>
  <si>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</si>
  <si>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</si>
  <si>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</si>
  <si>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</si>
  <si>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</si>
  <si>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</si>
  <si>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</si>
  <si>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</si>
  <si>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</si>
  <si>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</si>
  <si>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</si>
  <si>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</si>
  <si>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</si>
  <si>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</si>
  <si>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</si>
  <si>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</si>
  <si>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</si>
  <si>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</si>
  <si>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</si>
  <si>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</si>
  <si>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</si>
  <si>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</si>
  <si>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</si>
  <si>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</si>
  <si>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</si>
  <si>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</si>
  <si>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</si>
  <si>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</si>
  <si>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</si>
  <si>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</si>
  <si>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</si>
  <si>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</si>
  <si>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</si>
  <si>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</si>
  <si>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</si>
  <si>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</si>
  <si>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</si>
  <si>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</si>
  <si>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</si>
  <si>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</si>
  <si>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</si>
  <si>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</si>
  <si>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</si>
  <si>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</si>
  <si>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</si>
  <si>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</si>
  <si>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</si>
  <si>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</si>
  <si>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</si>
  <si>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</si>
  <si>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</si>
  <si>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</si>
  <si>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</si>
  <si>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</si>
  <si>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</si>
  <si>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</si>
  <si>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</si>
  <si>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</si>
  <si>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</si>
  <si>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</si>
  <si>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</si>
  <si>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</si>
  <si>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</si>
  <si>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</si>
  <si>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</si>
  <si>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</si>
  <si>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</si>
  <si>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</si>
  <si>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</si>
  <si>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</si>
  <si>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</si>
  <si>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</si>
  <si>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</si>
  <si>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</si>
  <si>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</si>
  <si>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</si>
  <si>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</si>
  <si>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</si>
  <si>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</si>
  <si>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</si>
  <si>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</si>
  <si>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</si>
  <si>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</si>
  <si>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</si>
  <si>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</si>
  <si>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</si>
  <si>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</si>
  <si>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</si>
  <si>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</si>
  <si>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</si>
  <si>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</si>
  <si>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</si>
  <si>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</si>
  <si>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</si>
  <si>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</si>
  <si>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</si>
  <si>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</si>
  <si>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</si>
  <si>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</si>
  <si>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</si>
  <si>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</si>
  <si>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</si>
  <si>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</si>
  <si>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</si>
  <si>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</si>
  <si>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</si>
  <si>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</si>
  <si>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</si>
  <si>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</si>
  <si>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</si>
  <si>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</si>
  <si>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</si>
  <si>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</si>
  <si>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</si>
  <si>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</si>
  <si>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</si>
  <si>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</si>
  <si>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</si>
  <si>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</si>
  <si>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</si>
  <si>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</si>
  <si>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</si>
  <si>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</si>
  <si>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</si>
  <si>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</si>
  <si>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</si>
  <si>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</si>
  <si>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</si>
  <si>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</si>
  <si>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</si>
  <si>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</si>
  <si>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</si>
  <si>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</si>
  <si>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</si>
  <si>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</si>
  <si>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</si>
  <si>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</si>
  <si>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</si>
  <si>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</si>
  <si>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</si>
  <si>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</si>
  <si>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</si>
  <si>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</si>
  <si>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</si>
  <si>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</si>
  <si>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</si>
  <si>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</si>
  <si>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</si>
  <si>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</si>
  <si>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</si>
  <si>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</si>
  <si>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</si>
  <si>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</si>
  <si>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</si>
  <si>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</si>
  <si>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</si>
  <si>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</si>
  <si>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</si>
  <si>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</si>
  <si>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</si>
  <si>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</si>
  <si>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</si>
  <si>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</si>
  <si>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</si>
  <si>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</si>
  <si>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</si>
  <si>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</si>
  <si>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</si>
  <si>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</si>
  <si>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</si>
  <si>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</si>
  <si>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</si>
  <si>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</si>
  <si>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</si>
  <si>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</si>
  <si>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</si>
  <si>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</si>
  <si>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</si>
  <si>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</si>
  <si>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</si>
  <si>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</si>
  <si>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</si>
  <si>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</si>
  <si>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</si>
  <si>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</si>
  <si>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</si>
  <si>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</si>
  <si>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</si>
  <si>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</si>
  <si>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</si>
  <si>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</si>
  <si>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</si>
  <si>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</si>
  <si>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</si>
  <si>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</si>
  <si>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</si>
  <si>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</si>
  <si>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</si>
  <si>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</si>
  <si>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</si>
  <si>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</si>
  <si>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</si>
  <si>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</si>
  <si>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</si>
  <si>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</si>
  <si>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</si>
  <si>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</si>
  <si>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</si>
  <si>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</si>
  <si>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</si>
  <si>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</si>
  <si>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</si>
  <si>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</si>
  <si>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</si>
  <si>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</si>
  <si>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</si>
  <si>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</si>
  <si>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</si>
  <si>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</si>
  <si>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</si>
  <si>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</si>
  <si>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</si>
  <si>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</si>
  <si>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</si>
  <si>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</si>
  <si>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</si>
  <si>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</si>
  <si>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</si>
  <si>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</si>
  <si>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</si>
  <si>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</si>
  <si>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</si>
  <si>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</si>
  <si>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</si>
  <si>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</si>
  <si>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</si>
  <si>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</si>
  <si>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</si>
  <si>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</si>
  <si>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</si>
  <si>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</si>
  <si>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</si>
  <si>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</si>
  <si>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</si>
  <si>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</si>
  <si>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</si>
  <si>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</si>
  <si>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</si>
  <si>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</si>
  <si>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</si>
  <si>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</si>
  <si>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</si>
  <si>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</si>
  <si>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</si>
  <si>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</si>
  <si>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</si>
  <si>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</si>
  <si>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</si>
  <si>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</si>
  <si>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</si>
  <si>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</si>
  <si>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</si>
  <si>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</si>
  <si>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</si>
  <si>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</si>
  <si>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</si>
  <si>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</si>
  <si>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</si>
  <si>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</si>
  <si>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</si>
  <si>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</si>
  <si>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</si>
  <si>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</si>
  <si>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</si>
  <si>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</si>
  <si>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</si>
  <si>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</si>
  <si>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</si>
  <si>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</si>
  <si>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</si>
  <si>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</si>
  <si>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</si>
  <si>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</si>
  <si>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</si>
  <si>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</si>
  <si>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</si>
  <si>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</si>
  <si>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</si>
  <si>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</si>
  <si>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</si>
  <si>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</si>
  <si>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</si>
  <si>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</si>
  <si>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</si>
  <si>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</si>
  <si>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</si>
  <si>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</si>
  <si>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</si>
  <si>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</si>
  <si>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</si>
  <si>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</si>
  <si>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</si>
  <si>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</si>
  <si>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</si>
  <si>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</si>
  <si>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</si>
  <si>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</si>
  <si>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</si>
  <si>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</si>
  <si>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</si>
  <si>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</si>
  <si>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</si>
  <si>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</si>
  <si>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</si>
  <si>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</si>
  <si>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</si>
  <si>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</si>
  <si>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</si>
  <si>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</si>
  <si>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</si>
  <si>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</si>
  <si>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</si>
  <si>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</si>
  <si>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</si>
  <si>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</si>
  <si>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</si>
  <si>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</si>
  <si>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</si>
  <si>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</si>
  <si>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</si>
  <si>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</si>
  <si>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</si>
  <si>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</si>
  <si>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</si>
  <si>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</si>
  <si>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</si>
  <si>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</si>
  <si>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</si>
  <si>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</si>
  <si>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</si>
  <si>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</si>
  <si>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</si>
  <si>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</si>
  <si>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</si>
  <si>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</si>
  <si>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</si>
  <si>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</si>
  <si>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</si>
  <si>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</si>
  <si>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</si>
  <si>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</si>
  <si>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</si>
  <si>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</si>
  <si>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</si>
  <si>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</si>
  <si>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</si>
  <si>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</si>
  <si>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</si>
  <si>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</si>
  <si>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</si>
  <si>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</si>
  <si>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</si>
  <si>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</si>
  <si>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</si>
  <si>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</si>
  <si>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</si>
  <si>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</si>
  <si>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</si>
  <si>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</si>
  <si>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</si>
  <si>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</si>
  <si>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</si>
  <si>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</si>
  <si>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</si>
  <si>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</si>
  <si>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</si>
  <si>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</si>
  <si>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</si>
  <si>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</si>
  <si>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</si>
  <si>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</si>
  <si>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</si>
  <si>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</si>
  <si>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</si>
  <si>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</si>
  <si>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</si>
  <si>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</si>
  <si>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</si>
  <si>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</si>
  <si>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</si>
  <si>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</si>
  <si>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</si>
  <si>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</si>
  <si>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</si>
  <si>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</si>
  <si>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</si>
  <si>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</si>
  <si>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</si>
  <si>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</si>
  <si>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</si>
  <si>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</si>
  <si>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</si>
  <si>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</si>
  <si>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</si>
  <si>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</si>
  <si>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</si>
  <si>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</si>
  <si>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</si>
  <si>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</si>
  <si>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</si>
  <si>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</si>
  <si>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</si>
  <si>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</si>
  <si>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</si>
  <si>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</si>
  <si>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</si>
  <si>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</si>
  <si>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</si>
  <si>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</si>
  <si>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</si>
  <si>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</si>
  <si>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</si>
  <si>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</si>
  <si>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</si>
  <si>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</si>
  <si>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</si>
  <si>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</si>
  <si>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</si>
  <si>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</si>
  <si>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</si>
  <si>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</si>
  <si>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</si>
  <si>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</si>
  <si>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</si>
  <si>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</si>
  <si>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</si>
  <si>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</si>
  <si>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</si>
  <si>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</si>
  <si>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</si>
  <si>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</si>
  <si>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</si>
  <si>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</si>
  <si>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</si>
  <si>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</si>
  <si>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</si>
  <si>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</si>
  <si>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</si>
  <si>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</si>
  <si>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</si>
  <si>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</si>
  <si>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</si>
  <si>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</si>
  <si>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</si>
  <si>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</si>
  <si>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</si>
  <si>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</si>
  <si>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</si>
  <si>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</si>
  <si>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</si>
  <si>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</si>
  <si>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</si>
  <si>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</si>
  <si>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</si>
  <si>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</si>
  <si>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</si>
  <si>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</si>
  <si>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</si>
  <si>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</si>
  <si>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</si>
  <si>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</si>
  <si>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</si>
  <si>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</si>
  <si>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</si>
  <si>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</si>
  <si>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</si>
  <si>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</si>
  <si>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</si>
  <si>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</si>
  <si>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</si>
  <si>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</si>
  <si>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</si>
  <si>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</si>
  <si>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</si>
  <si>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</si>
  <si>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</si>
  <si>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</si>
  <si>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</si>
  <si>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</si>
  <si>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</si>
  <si>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</si>
  <si>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</si>
  <si>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</si>
  <si>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</si>
  <si>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</si>
  <si>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</si>
  <si>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</si>
  <si>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</si>
  <si>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</si>
  <si>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</si>
  <si>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</si>
  <si>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</si>
  <si>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</si>
  <si>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</si>
  <si>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</si>
  <si>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</si>
  <si>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</si>
  <si>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</si>
  <si>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</si>
  <si>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</si>
  <si>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</si>
  <si>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</si>
  <si>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</si>
  <si>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</si>
  <si>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</si>
  <si>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</si>
  <si>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</si>
  <si>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</si>
  <si>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</si>
  <si>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</si>
  <si>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</si>
  <si>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</si>
  <si>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</si>
  <si>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</si>
  <si>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</si>
  <si>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</si>
  <si>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</si>
  <si>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</si>
  <si>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</si>
  <si>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</si>
  <si>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</si>
  <si>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</si>
  <si>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</si>
  <si>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</si>
  <si>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</si>
  <si>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</si>
  <si>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</si>
  <si>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</si>
  <si>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</si>
  <si>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</si>
  <si>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</si>
  <si>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</si>
  <si>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</si>
  <si>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</si>
  <si>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</si>
  <si>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</si>
  <si>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</si>
  <si>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</si>
  <si>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</si>
  <si>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</si>
  <si>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</si>
  <si>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</si>
  <si>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</si>
  <si>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</si>
  <si>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</si>
  <si>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</si>
  <si>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</si>
  <si>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</si>
  <si>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</si>
  <si>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</si>
  <si>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</si>
  <si>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</si>
  <si>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</si>
  <si>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</si>
  <si>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</si>
  <si>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</si>
  <si>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</si>
  <si>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</si>
  <si>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</si>
  <si>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</si>
  <si>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</si>
  <si>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</si>
  <si>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</si>
  <si>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</si>
  <si>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</si>
  <si>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</si>
  <si>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</si>
  <si>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</si>
  <si>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</si>
  <si>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</si>
  <si>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</si>
  <si>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</si>
  <si>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</si>
  <si>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</si>
  <si>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</si>
  <si>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</si>
  <si>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</si>
  <si>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</si>
  <si>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</si>
  <si>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</si>
  <si>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</si>
  <si>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</si>
  <si>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</si>
  <si>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</si>
  <si>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</si>
  <si>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</si>
  <si>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</si>
  <si>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</si>
  <si>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</si>
  <si>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</si>
  <si>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</si>
  <si>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</si>
  <si>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</si>
  <si>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</si>
  <si>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</si>
  <si>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</si>
  <si>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</si>
  <si>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</si>
  <si>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</si>
  <si>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</si>
  <si>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</si>
  <si>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</si>
  <si>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</si>
  <si>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</si>
  <si>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</si>
  <si>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</si>
  <si>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</si>
  <si>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</si>
  <si>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</si>
  <si>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</si>
  <si>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</si>
  <si>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</si>
  <si>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</si>
  <si>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</si>
  <si>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</si>
  <si>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</si>
  <si>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</si>
  <si>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</si>
  <si>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</si>
  <si>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</si>
  <si>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</si>
  <si>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</si>
  <si>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</si>
  <si>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</si>
  <si>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</si>
  <si>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</si>
  <si>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</si>
  <si>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</si>
  <si>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</si>
  <si>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</si>
  <si>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</si>
  <si>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</si>
  <si>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</si>
  <si>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</si>
  <si>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</si>
  <si>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</si>
  <si>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</si>
  <si>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</si>
  <si>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</si>
  <si>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</si>
  <si>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</si>
  <si>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</si>
  <si>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</si>
  <si>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</si>
  <si>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</si>
  <si>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</si>
  <si>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</si>
  <si>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</si>
  <si>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</si>
  <si>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</si>
  <si>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</si>
  <si>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</si>
  <si>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</si>
  <si>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</si>
  <si>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</si>
  <si>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</si>
  <si>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</si>
  <si>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</si>
  <si>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</si>
  <si>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</si>
  <si>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</si>
  <si>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</si>
  <si>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</si>
  <si>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</si>
  <si>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</si>
  <si>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</si>
  <si>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</si>
  <si>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</si>
  <si>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</si>
  <si>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</si>
  <si>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</si>
  <si>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</si>
  <si>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</si>
  <si>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</si>
  <si>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</si>
  <si>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</si>
  <si>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</si>
  <si>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</si>
  <si>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</si>
  <si>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</si>
  <si>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</si>
  <si>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</si>
  <si>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</si>
  <si>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</si>
  <si>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</si>
  <si>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</si>
  <si>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</si>
  <si>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</si>
  <si>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</si>
  <si>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</si>
  <si>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</si>
  <si>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</si>
  <si>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</si>
  <si>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</si>
  <si>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</si>
  <si>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</si>
  <si>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</si>
  <si>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</si>
  <si>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</si>
  <si>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</si>
  <si>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</si>
  <si>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</si>
  <si>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</si>
  <si>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</si>
  <si>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</si>
  <si>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</si>
  <si>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</si>
  <si>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</si>
  <si>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</si>
  <si>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</si>
  <si>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</si>
  <si>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</si>
  <si>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</si>
  <si>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</si>
  <si>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</si>
  <si>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</si>
  <si>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</si>
  <si>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</si>
  <si>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</si>
  <si>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</si>
  <si>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</si>
  <si>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</si>
  <si>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</si>
  <si>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</si>
  <si>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</si>
  <si>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</si>
  <si>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</si>
  <si>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</si>
  <si>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</si>
  <si>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</si>
  <si>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</si>
  <si>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</si>
  <si>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</si>
  <si>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</si>
  <si>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</si>
  <si>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</si>
  <si>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</si>
  <si>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</si>
  <si>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</si>
  <si>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</si>
  <si>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</si>
  <si>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</si>
  <si>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</si>
  <si>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</si>
  <si>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</si>
  <si>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</si>
  <si>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</si>
  <si>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</si>
  <si>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</si>
  <si>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</si>
  <si>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</si>
  <si>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</si>
  <si>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</si>
  <si>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</si>
  <si>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</si>
  <si>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</si>
  <si>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</si>
  <si>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</si>
  <si>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</si>
  <si>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</si>
  <si>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</si>
  <si>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</si>
  <si>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</si>
  <si>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</si>
  <si>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</si>
  <si>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</si>
  <si>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</si>
  <si>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</si>
  <si>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</si>
  <si>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</si>
  <si>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</si>
  <si>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</si>
  <si>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</si>
  <si>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</si>
  <si>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</si>
  <si>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</si>
  <si>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</si>
  <si>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</si>
  <si>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</si>
  <si>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</si>
  <si>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</si>
  <si>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</si>
  <si>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</si>
  <si>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</si>
  <si>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</si>
  <si>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</si>
  <si>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</si>
  <si>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</si>
  <si>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</si>
  <si>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</si>
  <si>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</si>
  <si>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</si>
  <si>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</si>
  <si>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</si>
  <si>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</si>
  <si>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</si>
  <si>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</si>
  <si>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</si>
  <si>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</si>
  <si>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</si>
  <si>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</si>
  <si>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</si>
  <si>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</si>
  <si>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</si>
  <si>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</si>
  <si>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</si>
  <si>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</si>
  <si>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</si>
  <si>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</si>
  <si>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</si>
  <si>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</si>
  <si>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</si>
  <si>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</si>
  <si>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</si>
  <si>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</si>
  <si>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</si>
  <si>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</si>
  <si>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</si>
  <si>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</si>
  <si>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</si>
  <si>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</si>
  <si>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</si>
  <si>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</si>
  <si>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</si>
  <si>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</si>
  <si>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</si>
  <si>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</si>
  <si>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</si>
  <si>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</si>
  <si>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</si>
  <si>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</si>
  <si>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</si>
  <si>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</si>
  <si>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</si>
  <si>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</si>
  <si>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</si>
  <si>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</si>
  <si>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</si>
  <si>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</si>
  <si>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</si>
  <si>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</si>
  <si>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</si>
  <si>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</si>
  <si>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</si>
  <si>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</si>
  <si>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</si>
  <si>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</si>
  <si>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</si>
  <si>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</si>
  <si>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</si>
  <si>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</si>
  <si>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</si>
  <si>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</si>
  <si>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</si>
  <si>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</si>
  <si>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</si>
  <si>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</si>
  <si>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</si>
  <si>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</si>
  <si>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</si>
  <si>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</si>
  <si>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</si>
  <si>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</si>
  <si>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</si>
  <si>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</si>
  <si>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</si>
  <si>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</si>
  <si>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</si>
  <si>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</si>
  <si>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</si>
  <si>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</si>
  <si>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</si>
  <si>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</si>
  <si>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</si>
  <si>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</si>
  <si>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</si>
  <si>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</si>
  <si>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</si>
  <si>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</si>
  <si>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</si>
  <si>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</si>
  <si>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</si>
  <si>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</si>
  <si>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</si>
  <si>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</si>
  <si>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</si>
  <si>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</si>
  <si>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</si>
  <si>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</si>
  <si>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</si>
  <si>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</si>
  <si>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</si>
  <si>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</si>
  <si>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</si>
  <si>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</si>
  <si>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</si>
  <si>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</si>
  <si>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</si>
  <si>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</si>
  <si>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</si>
  <si>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</si>
  <si>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</si>
  <si>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</si>
  <si>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</si>
  <si>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</si>
  <si>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</si>
  <si>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</si>
  <si>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</si>
  <si>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</si>
  <si>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</si>
  <si>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</si>
  <si>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</si>
  <si>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</si>
  <si>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</si>
  <si>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</si>
  <si>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</si>
  <si>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</si>
  <si>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</si>
  <si>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</si>
  <si>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</si>
  <si>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</si>
  <si>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</si>
  <si>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</si>
  <si>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</si>
  <si>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</si>
  <si>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</si>
  <si>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</si>
  <si>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</si>
  <si>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</si>
  <si>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</si>
  <si>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</si>
  <si>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</si>
  <si>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</si>
  <si>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</si>
  <si>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</si>
  <si>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</si>
  <si>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</si>
  <si>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</si>
  <si>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</si>
  <si>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</si>
  <si>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</si>
  <si>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</si>
  <si>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</si>
  <si>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</si>
  <si>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</si>
  <si>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</si>
  <si>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</si>
  <si>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</si>
  <si>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</si>
  <si>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</si>
  <si>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</si>
  <si>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</si>
  <si>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</si>
  <si>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</si>
  <si>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</si>
  <si>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</si>
  <si>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</si>
  <si>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</si>
  <si>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</si>
  <si>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</si>
  <si>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</si>
  <si>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</si>
  <si>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</si>
  <si>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</si>
  <si>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</si>
  <si>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</si>
  <si>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</si>
  <si>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</si>
  <si>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</si>
  <si>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</si>
  <si>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</si>
  <si>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</si>
  <si>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</si>
  <si>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</si>
  <si>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</si>
  <si>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</si>
  <si>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</si>
  <si>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</si>
  <si>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</si>
  <si>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</si>
  <si>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</si>
  <si>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</si>
  <si>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</si>
  <si>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</si>
  <si>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</si>
  <si>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</si>
  <si>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</si>
  <si>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</si>
  <si>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</si>
  <si>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</si>
  <si>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</si>
  <si>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</si>
  <si>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</si>
  <si>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</si>
  <si>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</si>
  <si>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</si>
  <si>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</si>
  <si>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</si>
  <si>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</si>
  <si>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</si>
  <si>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</si>
  <si>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</si>
  <si>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</si>
  <si>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</si>
  <si>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</si>
  <si>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</si>
  <si>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</si>
  <si>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</si>
  <si>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</si>
  <si>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</si>
  <si>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</si>
  <si>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</si>
  <si>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</si>
  <si>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</si>
  <si>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</si>
  <si>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</si>
  <si>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</si>
  <si>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</si>
  <si>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</si>
  <si>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</si>
  <si>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</si>
  <si>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</si>
  <si>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</si>
  <si>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</si>
  <si>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</si>
  <si>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</si>
  <si>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</si>
  <si>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</si>
  <si>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</si>
  <si>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</si>
  <si>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</si>
  <si>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</si>
  <si>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</si>
  <si>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</si>
  <si>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</si>
  <si>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</si>
  <si>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</si>
  <si>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</si>
  <si>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</si>
  <si>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</si>
  <si>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</si>
  <si>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</si>
  <si>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</si>
  <si>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</si>
  <si>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</si>
  <si>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</si>
  <si>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</si>
  <si>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</si>
  <si>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</si>
  <si>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</si>
  <si>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</si>
  <si>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</si>
  <si>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</si>
  <si>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</si>
  <si>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</si>
  <si>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</si>
  <si>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</si>
  <si>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</si>
  <si>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</si>
  <si>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</si>
  <si>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</si>
  <si>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</si>
  <si>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</si>
  <si>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</si>
  <si>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</si>
  <si>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</si>
  <si>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</si>
  <si>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</si>
  <si>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</si>
  <si>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</si>
  <si>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</si>
  <si>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</si>
  <si>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</si>
  <si>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</si>
  <si>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</si>
  <si>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</si>
  <si>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</si>
  <si>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</si>
  <si>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</si>
  <si>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</si>
  <si>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</si>
  <si>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</si>
  <si>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</si>
  <si>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</si>
  <si>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</si>
  <si>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</si>
  <si>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</si>
  <si>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</si>
  <si>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</si>
  <si>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</si>
  <si>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</si>
  <si>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</si>
  <si>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</si>
  <si>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</si>
  <si>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</si>
  <si>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</si>
  <si>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</si>
  <si>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</si>
  <si>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</si>
  <si>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</si>
  <si>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</si>
  <si>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</si>
  <si>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</si>
  <si>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</si>
  <si>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</si>
  <si>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</si>
  <si>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</si>
  <si>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</si>
  <si>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</si>
  <si>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</si>
  <si>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</si>
  <si>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</si>
  <si>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</si>
  <si>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</si>
  <si>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</si>
  <si>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</si>
  <si>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</si>
  <si>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</si>
  <si>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</si>
  <si>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</si>
  <si>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</si>
  <si>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</si>
  <si>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</si>
  <si>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</si>
  <si>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</si>
  <si>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</si>
  <si>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</si>
  <si>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</si>
  <si>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</si>
  <si>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</si>
  <si>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</si>
  <si>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</si>
  <si>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</si>
  <si>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</si>
  <si>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</si>
  <si>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</si>
  <si>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</si>
  <si>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</si>
  <si>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</si>
  <si>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</si>
  <si>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</si>
  <si>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</si>
  <si>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</si>
  <si>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</si>
  <si>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</si>
  <si>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</si>
  <si>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</si>
  <si>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</si>
  <si>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</si>
  <si>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</si>
  <si>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</si>
  <si>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</si>
  <si>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</si>
  <si>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</si>
  <si>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</si>
  <si>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</si>
  <si>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</si>
  <si>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</si>
  <si>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</si>
  <si>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</si>
  <si>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</si>
  <si>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</si>
  <si>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</si>
  <si>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</si>
  <si>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</si>
  <si>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</si>
  <si>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</si>
  <si>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</si>
  <si>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</si>
  <si>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</si>
  <si>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</si>
  <si>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</si>
  <si>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</si>
  <si>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</si>
  <si>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</si>
  <si>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</si>
  <si>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</si>
  <si>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</si>
  <si>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</si>
  <si>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</si>
  <si>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</si>
  <si>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</si>
  <si>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</si>
  <si>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</si>
  <si>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</si>
  <si>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</si>
  <si>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</si>
  <si>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</si>
  <si>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</si>
  <si>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</si>
  <si>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</si>
  <si>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</si>
  <si>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</si>
  <si>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</si>
  <si>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</si>
  <si>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</si>
  <si>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</si>
  <si>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</si>
  <si>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</si>
  <si>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</si>
  <si>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</si>
  <si>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</si>
  <si>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</si>
  <si>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</si>
  <si>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</si>
  <si>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</si>
  <si>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</si>
  <si>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</si>
  <si>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</si>
  <si>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</si>
  <si>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</si>
  <si>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</si>
  <si>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</si>
  <si>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</si>
  <si>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</si>
  <si>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</si>
  <si>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</si>
  <si>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</si>
  <si>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</si>
  <si>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</si>
  <si>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</si>
  <si>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</si>
  <si>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</si>
  <si>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</si>
  <si>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</si>
  <si>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</si>
  <si>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</si>
  <si>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</si>
  <si>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</si>
  <si>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</si>
  <si>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</si>
  <si>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</si>
  <si>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</si>
  <si>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</si>
  <si>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</si>
  <si>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</si>
  <si>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</si>
  <si>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</si>
  <si>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</si>
  <si>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</si>
  <si>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</si>
  <si>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</si>
  <si>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</si>
  <si>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</si>
  <si>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</si>
  <si>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</si>
  <si>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</si>
  <si>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</si>
  <si>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</si>
  <si>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</si>
  <si>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</si>
  <si>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</si>
  <si>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</si>
  <si>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</si>
  <si>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</si>
  <si>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</si>
  <si>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</si>
  <si>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</si>
  <si>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</si>
  <si>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</si>
  <si>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</si>
  <si>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</si>
  <si>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</si>
  <si>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</si>
  <si>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</si>
  <si>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</si>
  <si>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</si>
  <si>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</si>
  <si>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</si>
  <si>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</si>
  <si>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</si>
  <si>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</si>
  <si>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</si>
  <si>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</si>
  <si>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</si>
  <si>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</si>
  <si>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</si>
  <si>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</si>
  <si>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</si>
  <si>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</si>
  <si>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</si>
  <si>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</si>
  <si>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</si>
  <si>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</si>
  <si>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</si>
  <si>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</si>
  <si>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</si>
  <si>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</si>
  <si>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</si>
  <si>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</si>
  <si>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</si>
  <si>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</si>
  <si>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</si>
  <si>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</si>
  <si>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</si>
  <si>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</si>
  <si>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</si>
  <si>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</si>
  <si>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</si>
  <si>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</si>
  <si>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</si>
  <si>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</si>
  <si>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</si>
  <si>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</si>
  <si>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</si>
  <si>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</si>
  <si>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</si>
  <si>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</si>
  <si>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</si>
  <si>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</si>
  <si>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</si>
  <si>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</si>
  <si>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</si>
  <si>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</si>
  <si>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</si>
  <si>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</si>
  <si>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</si>
  <si>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</si>
  <si>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</si>
  <si>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</si>
  <si>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</si>
  <si>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</si>
  <si>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</si>
  <si>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</si>
  <si>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</si>
  <si>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</si>
  <si>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</si>
  <si>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</si>
  <si>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</si>
  <si>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</si>
  <si>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</si>
  <si>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</si>
  <si>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</si>
  <si>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</si>
  <si>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</si>
  <si>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</si>
  <si>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</si>
  <si>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</si>
  <si>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</si>
  <si>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</si>
  <si>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</si>
  <si>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</si>
  <si>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</si>
  <si>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</si>
  <si>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</si>
  <si>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</si>
  <si>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</si>
  <si>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</si>
  <si>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</si>
  <si>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</si>
  <si>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</si>
  <si>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</si>
  <si>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</si>
  <si>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</si>
  <si>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</si>
  <si>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</si>
  <si>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</si>
  <si>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</si>
  <si>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</si>
  <si>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</si>
  <si>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</si>
  <si>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</si>
  <si>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</si>
  <si>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</si>
  <si>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</si>
  <si>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</si>
  <si>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</si>
  <si>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</si>
  <si>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</si>
  <si>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</si>
  <si>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</si>
  <si>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</si>
  <si>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</si>
  <si>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</si>
  <si>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</si>
  <si>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</si>
  <si>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</si>
  <si>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</si>
  <si>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</si>
  <si>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</si>
  <si>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</si>
  <si>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</si>
  <si>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</si>
  <si>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</si>
  <si>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</si>
  <si>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</si>
  <si>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</si>
  <si>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</si>
  <si>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</si>
  <si>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</si>
  <si>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</si>
  <si>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</si>
  <si>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</si>
  <si>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</si>
  <si>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</si>
  <si>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</si>
  <si>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</si>
  <si>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</si>
  <si>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</si>
  <si>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</si>
  <si>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</si>
  <si>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</si>
  <si>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</si>
  <si>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</si>
  <si>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</si>
  <si>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</si>
  <si>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</si>
  <si>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</si>
  <si>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</si>
  <si>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</si>
  <si>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</si>
  <si>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</si>
  <si>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</si>
  <si>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</si>
  <si>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</si>
  <si>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</si>
  <si>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</si>
  <si>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</si>
  <si>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</si>
  <si>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</si>
  <si>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</si>
  <si>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</si>
  <si>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</si>
  <si>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</si>
  <si>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</si>
  <si>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</si>
  <si>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</si>
  <si>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</si>
  <si>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</si>
  <si>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</si>
  <si>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</si>
  <si>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</si>
  <si>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</si>
  <si>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</si>
  <si>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</si>
  <si>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</si>
  <si>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</si>
  <si>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</si>
  <si>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</si>
  <si>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</si>
  <si>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</si>
  <si>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</si>
  <si>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</si>
  <si>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</si>
  <si>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</si>
  <si>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</si>
  <si>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</si>
  <si>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</si>
  <si>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</si>
  <si>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</si>
  <si>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</si>
  <si>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</si>
  <si>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</si>
  <si>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</si>
  <si>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</si>
  <si>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</si>
  <si>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</si>
  <si>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</si>
  <si>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</si>
  <si>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</si>
  <si>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</si>
  <si>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</si>
  <si>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</si>
  <si>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</si>
  <si>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</si>
  <si>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</si>
  <si>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</si>
  <si>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</si>
  <si>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</si>
  <si>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</si>
  <si>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</si>
  <si>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</si>
  <si>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</si>
  <si>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</si>
  <si>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</si>
  <si>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</si>
  <si>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</si>
  <si>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</si>
  <si>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</si>
  <si>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</si>
  <si>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</si>
  <si>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</si>
  <si>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</si>
  <si>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</si>
  <si>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</si>
  <si>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</si>
  <si>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</si>
  <si>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</si>
  <si>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</si>
  <si>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</si>
  <si>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</si>
  <si>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</si>
  <si>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</si>
  <si>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</si>
  <si>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</si>
  <si>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</si>
  <si>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</si>
  <si>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</si>
  <si>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</si>
  <si>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</si>
  <si>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</si>
  <si>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</si>
  <si>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</si>
  <si>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</si>
  <si>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</si>
  <si>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</si>
  <si>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</si>
  <si>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</si>
  <si>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</si>
  <si>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</si>
  <si>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</si>
  <si>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</si>
  <si>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</si>
  <si>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</si>
  <si>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</si>
  <si>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</si>
  <si>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</si>
  <si>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</si>
  <si>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</si>
  <si>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</si>
  <si>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</si>
  <si>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</si>
  <si>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</si>
  <si>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</si>
  <si>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</si>
  <si>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</si>
  <si>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</si>
  <si>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</si>
  <si>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</si>
  <si>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</si>
  <si>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</si>
  <si>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</si>
  <si>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</si>
  <si>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</si>
  <si>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</si>
  <si>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</si>
  <si>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</si>
  <si>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</si>
  <si>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</si>
  <si>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</si>
  <si>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</si>
  <si>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</si>
  <si>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</si>
  <si>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</si>
  <si>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</si>
  <si>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</si>
  <si>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</si>
  <si>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</si>
  <si>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</si>
  <si>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</si>
  <si>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</si>
  <si>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</si>
  <si>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</si>
  <si>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</si>
  <si>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</si>
  <si>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</si>
  <si>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</si>
  <si>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</si>
  <si>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</si>
  <si>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</si>
  <si>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</si>
  <si>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</si>
  <si>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</si>
  <si>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</si>
  <si>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</si>
  <si>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</si>
  <si>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</si>
  <si>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</si>
  <si>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</si>
  <si>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</si>
  <si>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</si>
  <si>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</si>
  <si>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</si>
  <si>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</si>
  <si>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</si>
  <si>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</si>
  <si>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</si>
  <si>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</si>
  <si>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</si>
  <si>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</si>
  <si>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</si>
  <si>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</si>
  <si>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</si>
  <si>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</si>
  <si>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</si>
  <si>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</si>
  <si>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</si>
  <si>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</si>
  <si>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</si>
  <si>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</si>
  <si>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</si>
  <si>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</si>
  <si>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</si>
  <si>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</si>
  <si>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</si>
  <si>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</si>
  <si>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</si>
  <si>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</si>
  <si>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</si>
  <si>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</si>
  <si>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</si>
  <si>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</si>
  <si>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</si>
  <si>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</si>
  <si>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</si>
  <si>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</si>
  <si>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</si>
  <si>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</si>
  <si>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</si>
  <si>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</si>
  <si>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</si>
  <si>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</si>
  <si>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</si>
  <si>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</si>
  <si>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</si>
  <si>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</si>
  <si>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</si>
  <si>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</si>
  <si>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</si>
  <si>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</si>
  <si>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</si>
  <si>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</si>
  <si>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</si>
  <si>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</si>
  <si>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</si>
  <si>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</si>
  <si>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</si>
  <si>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</si>
  <si>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</si>
  <si>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</si>
  <si>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</si>
  <si>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</si>
  <si>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</si>
  <si>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</si>
  <si>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</si>
  <si>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</si>
  <si>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</si>
  <si>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</si>
  <si>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</si>
  <si>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</si>
  <si>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</si>
  <si>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</si>
  <si>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</si>
  <si>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</si>
  <si>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</si>
  <si>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</si>
  <si>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</si>
  <si>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</si>
  <si>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</si>
  <si>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</si>
  <si>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</si>
  <si>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</si>
  <si>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</si>
  <si>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</si>
  <si>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</si>
  <si>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</si>
  <si>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</si>
  <si>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</si>
  <si>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</si>
  <si>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</si>
  <si>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</si>
  <si>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</si>
  <si>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</si>
  <si>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</si>
  <si>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</si>
  <si>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</si>
  <si>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</si>
  <si>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</si>
  <si>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</si>
  <si>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</si>
  <si>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</si>
  <si>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</si>
  <si>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</si>
  <si>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</si>
  <si>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</si>
  <si>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</si>
  <si>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</si>
  <si>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</si>
  <si>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</si>
  <si>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</si>
  <si>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</si>
  <si>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</si>
  <si>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</si>
  <si>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</si>
  <si>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</si>
  <si>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</si>
  <si>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</si>
  <si>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</si>
  <si>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</si>
  <si>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</si>
  <si>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</si>
  <si>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</si>
  <si>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</si>
  <si>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</si>
  <si>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</si>
  <si>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</si>
  <si>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</si>
  <si>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</si>
  <si>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</si>
  <si>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</si>
  <si>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</si>
  <si>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</si>
  <si>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</si>
  <si>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</si>
  <si>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</si>
  <si>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</si>
  <si>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</si>
  <si>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</si>
  <si>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</si>
  <si>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</si>
  <si>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</si>
  <si>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</si>
  <si>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</si>
  <si>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</si>
  <si>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</si>
  <si>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</si>
  <si>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</si>
  <si>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</si>
  <si>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</si>
  <si>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</si>
  <si>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</si>
  <si>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</si>
  <si>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</si>
  <si>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</si>
  <si>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</si>
  <si>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</si>
  <si>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</si>
  <si>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</si>
  <si>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</si>
  <si>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</si>
  <si>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</si>
  <si>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</si>
  <si>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</si>
  <si>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</si>
  <si>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</si>
  <si>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</si>
  <si>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</si>
  <si>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</si>
  <si>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</si>
  <si>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</si>
  <si>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</si>
  <si>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</si>
  <si>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</si>
  <si>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</si>
  <si>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</si>
  <si>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</si>
  <si>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</si>
  <si>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</si>
  <si>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</si>
  <si>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</si>
  <si>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</si>
  <si>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</si>
  <si>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</si>
  <si>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</si>
  <si>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</si>
  <si>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</si>
  <si>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</si>
  <si>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</si>
  <si>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</si>
  <si>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</si>
  <si>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</si>
  <si>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</si>
  <si>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</si>
  <si>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</si>
  <si>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</si>
  <si>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</si>
  <si>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</si>
  <si>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</si>
  <si>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</si>
  <si>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</si>
  <si>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</si>
  <si>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</si>
  <si>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</si>
  <si>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</si>
  <si>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</si>
  <si>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</si>
  <si>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</si>
  <si>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</si>
  <si>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</si>
  <si>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</si>
  <si>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</si>
  <si>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</si>
  <si>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</si>
  <si>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</si>
  <si>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</si>
  <si>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</si>
  <si>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</si>
  <si>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</si>
  <si>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</si>
  <si>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</si>
  <si>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</si>
  <si>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</si>
  <si>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</si>
  <si>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</si>
  <si>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</si>
  <si>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</si>
  <si>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</si>
  <si>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</si>
  <si>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</si>
  <si>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</si>
  <si>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</si>
  <si>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</si>
  <si>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</si>
  <si>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</si>
  <si>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</si>
  <si>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</si>
  <si>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</si>
  <si>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</si>
  <si>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</si>
  <si>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</si>
  <si>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</si>
  <si>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</si>
  <si>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</si>
  <si>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</si>
  <si>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</si>
  <si>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</si>
  <si>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</si>
  <si>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</si>
  <si>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</si>
  <si>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</si>
  <si>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</si>
  <si>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</si>
  <si>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</si>
  <si>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</si>
  <si>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</si>
  <si>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</si>
  <si>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</si>
  <si>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</si>
  <si>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</si>
  <si>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</si>
  <si>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</si>
  <si>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</si>
  <si>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</si>
  <si>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</si>
  <si>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</si>
  <si>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</si>
  <si>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</si>
  <si>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</si>
  <si>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</si>
  <si>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</si>
  <si>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</si>
  <si>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</si>
  <si>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</si>
  <si>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</si>
  <si>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</si>
  <si>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</si>
  <si>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</si>
  <si>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</si>
  <si>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</si>
  <si>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</si>
  <si>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</si>
  <si>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</si>
  <si>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</si>
  <si>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</si>
  <si>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</si>
  <si>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</si>
  <si>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</si>
  <si>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</si>
  <si>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</si>
  <si>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</si>
  <si>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</si>
  <si>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</si>
  <si>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</si>
  <si>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</si>
  <si>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</si>
  <si>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</si>
  <si>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</si>
  <si>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</si>
  <si>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</si>
  <si>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</si>
  <si>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</si>
  <si>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</si>
  <si>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</si>
  <si>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</si>
  <si>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</si>
  <si>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</si>
  <si>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</si>
  <si>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</si>
  <si>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</si>
  <si>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</si>
  <si>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</si>
  <si>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</si>
  <si>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</si>
  <si>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</si>
  <si>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</si>
  <si>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</si>
  <si>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</si>
  <si>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</si>
  <si>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</si>
  <si>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</si>
  <si>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</si>
  <si>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</si>
  <si>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</si>
  <si>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</si>
  <si>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</si>
  <si>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</si>
  <si>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</si>
  <si>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</si>
  <si>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</si>
  <si>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</si>
  <si>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</si>
  <si>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</si>
  <si>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</si>
  <si>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</si>
  <si>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</si>
  <si>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</si>
  <si>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</si>
  <si>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</si>
  <si>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</si>
  <si>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</si>
  <si>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</si>
  <si>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</si>
  <si>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</si>
  <si>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</si>
  <si>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</si>
  <si>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</si>
  <si>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</si>
  <si>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</si>
  <si>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</si>
  <si>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</si>
  <si>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</si>
  <si>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</si>
  <si>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</si>
  <si>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</si>
  <si>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</si>
  <si>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</si>
  <si>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</si>
  <si>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</si>
  <si>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</si>
  <si>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</si>
  <si>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</si>
  <si>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</si>
  <si>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</si>
  <si>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</si>
  <si>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</si>
  <si>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</si>
  <si>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</si>
  <si>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</si>
  <si>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</si>
  <si>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</si>
  <si>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</si>
  <si>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</si>
  <si>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</si>
  <si>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</si>
  <si>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</si>
  <si>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</si>
  <si>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</si>
  <si>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</si>
  <si>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</si>
  <si>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</si>
  <si>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</si>
  <si>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</si>
  <si>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</si>
  <si>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</si>
  <si>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</si>
  <si>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</si>
  <si>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</si>
  <si>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</si>
  <si>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</si>
  <si>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</si>
  <si>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</si>
  <si>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</si>
  <si>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</si>
  <si>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</si>
  <si>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</si>
  <si>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</si>
  <si>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</si>
  <si>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</si>
  <si>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</si>
  <si>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</si>
  <si>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</si>
  <si>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</si>
  <si>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</si>
  <si>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</si>
  <si>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</si>
  <si>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</si>
  <si>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</si>
  <si>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</si>
  <si>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</si>
  <si>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</si>
  <si>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</si>
  <si>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</si>
  <si>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</si>
  <si>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</si>
  <si>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</si>
  <si>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</si>
  <si>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</si>
  <si>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</si>
  <si>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</si>
  <si>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</si>
  <si>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</si>
  <si>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</si>
  <si>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</si>
  <si>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</si>
  <si>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</si>
  <si>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</si>
  <si>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</si>
  <si>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</si>
  <si>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</si>
  <si>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</si>
  <si>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</si>
  <si>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</si>
  <si>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</si>
  <si>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</si>
  <si>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</si>
  <si>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</si>
  <si>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</si>
  <si>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</si>
  <si>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</si>
  <si>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</si>
  <si>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</si>
  <si>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</si>
  <si>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</si>
  <si>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</si>
  <si>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</si>
  <si>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</si>
  <si>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</si>
  <si>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</si>
  <si>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</si>
  <si>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</si>
  <si>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</si>
  <si>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</si>
  <si>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</si>
  <si>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</si>
  <si>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</si>
  <si>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</si>
  <si>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</si>
  <si>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</si>
  <si>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</si>
  <si>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</si>
  <si>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</si>
  <si>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</si>
  <si>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</si>
  <si>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</si>
  <si>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</si>
  <si>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</si>
  <si>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</si>
  <si>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</si>
  <si>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</si>
  <si>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</si>
  <si>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</si>
  <si>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</si>
  <si>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</si>
  <si>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</si>
  <si>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</si>
  <si>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</si>
  <si>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</si>
  <si>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</si>
  <si>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</si>
  <si>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</si>
  <si>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</si>
  <si>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</si>
  <si>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</si>
  <si>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</si>
  <si>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</si>
  <si>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</si>
  <si>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</si>
  <si>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</si>
  <si>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</si>
  <si>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</si>
  <si>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</si>
  <si>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</si>
  <si>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</si>
  <si>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</si>
  <si>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</si>
  <si>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</si>
  <si>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</si>
  <si>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</si>
  <si>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</si>
  <si>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</si>
  <si>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</si>
  <si>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</si>
  <si>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</si>
  <si>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</si>
  <si>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</si>
  <si>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</si>
  <si>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</si>
  <si>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</si>
  <si>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</si>
  <si>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</si>
  <si>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</si>
  <si>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</si>
  <si>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</si>
  <si>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</si>
  <si>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</si>
  <si>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</si>
  <si>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</si>
  <si>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</si>
  <si>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</si>
  <si>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</si>
  <si>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</si>
  <si>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</si>
  <si>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</si>
  <si>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</si>
  <si>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</si>
  <si>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</si>
  <si>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</si>
  <si>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</si>
  <si>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</si>
  <si>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</si>
  <si>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</si>
  <si>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</si>
  <si>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</si>
  <si>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</si>
  <si>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</si>
  <si>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</si>
  <si>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</si>
  <si>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</si>
  <si>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</si>
  <si>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</si>
  <si>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</si>
  <si>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</si>
  <si>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</si>
  <si>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</si>
  <si>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</si>
  <si>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</si>
  <si>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</si>
  <si>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</si>
  <si>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</si>
  <si>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</si>
  <si>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</si>
  <si>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</si>
  <si>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</si>
  <si>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</si>
  <si>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</si>
  <si>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</si>
  <si>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</si>
  <si>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</si>
  <si>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</si>
  <si>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</si>
  <si>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</si>
  <si>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</si>
  <si>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</si>
  <si>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</si>
  <si>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</si>
  <si>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</si>
  <si>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</si>
  <si>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</si>
  <si>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</si>
  <si>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</si>
  <si>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</si>
  <si>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</si>
  <si>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</si>
  <si>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</si>
  <si>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</si>
  <si>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</si>
  <si>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</si>
  <si>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</si>
  <si>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</si>
  <si>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</si>
  <si>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</si>
  <si>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</si>
  <si>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</si>
  <si>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</si>
  <si>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</si>
  <si>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</si>
  <si>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</si>
  <si>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</si>
  <si>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</si>
  <si>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</si>
  <si>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</si>
  <si>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</si>
  <si>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</si>
  <si>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</si>
  <si>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</si>
  <si>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</si>
  <si>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</si>
  <si>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</si>
  <si>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</si>
  <si>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</si>
  <si>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</si>
  <si>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</si>
  <si>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</si>
  <si>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</si>
  <si>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</si>
  <si>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</si>
  <si>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</si>
  <si>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</si>
  <si>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</si>
  <si>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</si>
  <si>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</si>
  <si>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</si>
  <si>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</si>
  <si>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</si>
  <si>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</si>
  <si>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</si>
  <si>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</si>
  <si>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</si>
  <si>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</si>
  <si>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</si>
  <si>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</si>
  <si>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</si>
  <si>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</si>
  <si>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</si>
  <si>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</si>
  <si>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</si>
  <si>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</si>
  <si>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</si>
  <si>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</si>
  <si>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</si>
  <si>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</si>
  <si>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</si>
  <si>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</si>
  <si>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</si>
  <si>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</si>
  <si>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</si>
  <si>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</si>
  <si>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</si>
  <si>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</si>
  <si>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</si>
  <si>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</si>
  <si>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</si>
  <si>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</si>
  <si>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</si>
  <si>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</si>
  <si>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</si>
  <si>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</si>
  <si>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</si>
  <si>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</si>
  <si>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</si>
  <si>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</si>
  <si>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</si>
  <si>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</si>
  <si>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</si>
  <si>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</si>
  <si>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</si>
  <si>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</si>
  <si>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</si>
  <si>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</si>
  <si>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</si>
  <si>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</si>
  <si>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</si>
  <si>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</si>
  <si>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</si>
  <si>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</si>
  <si>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</si>
  <si>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</si>
  <si>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</si>
  <si>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</si>
  <si>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</si>
  <si>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</si>
  <si>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</si>
  <si>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</si>
  <si>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</si>
  <si>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</si>
  <si>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</si>
  <si>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</si>
  <si>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</si>
  <si>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</si>
  <si>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</si>
  <si>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</si>
  <si>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</si>
  <si>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</si>
  <si>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</si>
  <si>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</si>
  <si>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</si>
  <si>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</si>
  <si>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</si>
  <si>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</si>
  <si>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</si>
  <si>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</si>
  <si>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</si>
  <si>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</si>
  <si>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</si>
  <si>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</si>
  <si>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</si>
  <si>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</si>
  <si>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</si>
  <si>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</si>
  <si>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</si>
  <si>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</si>
  <si>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</si>
  <si>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</si>
  <si>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</si>
  <si>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</si>
  <si>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</si>
  <si>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</si>
  <si>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</si>
  <si>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</si>
  <si>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</si>
  <si>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</si>
  <si>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</si>
  <si>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</si>
  <si>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</si>
  <si>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</si>
  <si>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</si>
  <si>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</si>
  <si>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</si>
  <si>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</si>
  <si>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</si>
  <si>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</si>
  <si>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</si>
  <si>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</si>
  <si>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</si>
  <si>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</si>
  <si>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</si>
  <si>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</si>
  <si>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</si>
  <si>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</si>
  <si>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</si>
  <si>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</si>
  <si>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</si>
  <si>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</si>
  <si>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</si>
  <si>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</si>
  <si>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</si>
  <si>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</si>
  <si>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</si>
  <si>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</si>
  <si>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</si>
  <si>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</si>
  <si>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</si>
  <si>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</si>
  <si>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</si>
  <si>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</si>
  <si>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</si>
  <si>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</si>
  <si>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</si>
  <si>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</si>
  <si>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</si>
  <si>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</si>
  <si>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</si>
  <si>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</si>
  <si>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</si>
  <si>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</si>
  <si>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</si>
  <si>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</si>
  <si>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</si>
  <si>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</si>
  <si>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</si>
  <si>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</si>
  <si>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</si>
  <si>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</si>
  <si>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</si>
  <si>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</si>
  <si>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</si>
  <si>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</si>
  <si>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</si>
  <si>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</si>
  <si>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</si>
  <si>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</si>
  <si>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</si>
  <si>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</si>
  <si>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</si>
  <si>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</si>
  <si>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</si>
  <si>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</si>
  <si>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</si>
  <si>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</si>
  <si>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</si>
  <si>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</si>
  <si>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</si>
  <si>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</si>
  <si>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</si>
  <si>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</si>
  <si>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</si>
  <si>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</si>
  <si>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</si>
  <si>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</si>
  <si>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</si>
  <si>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</si>
  <si>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</si>
  <si>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</si>
  <si>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</si>
  <si>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</si>
  <si>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</si>
  <si>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</si>
  <si>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</si>
  <si>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</si>
  <si>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</si>
  <si>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</si>
  <si>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</si>
  <si>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</si>
  <si>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</si>
  <si>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</si>
  <si>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</si>
  <si>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</si>
  <si>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</si>
  <si>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</si>
  <si>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</si>
  <si>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</si>
  <si>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</si>
  <si>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</si>
  <si>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</si>
  <si>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</si>
  <si>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</si>
  <si>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</si>
  <si>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</si>
  <si>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</si>
  <si>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</si>
  <si>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</si>
  <si>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</si>
  <si>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</si>
  <si>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</si>
  <si>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</si>
  <si>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</si>
  <si>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</si>
  <si>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</si>
  <si>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</si>
  <si>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</si>
  <si>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</si>
  <si>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</si>
  <si>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</si>
  <si>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</si>
  <si>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</si>
  <si>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</si>
  <si>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</si>
  <si>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</si>
  <si>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</si>
  <si>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</si>
  <si>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</si>
  <si>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</si>
  <si>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</si>
  <si>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</si>
  <si>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</si>
  <si>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</si>
  <si>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</si>
  <si>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</si>
  <si>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</si>
  <si>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</si>
  <si>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</si>
  <si>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</si>
  <si>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</si>
  <si>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</si>
  <si>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</si>
  <si>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</si>
  <si>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</si>
  <si>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</si>
  <si>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</si>
  <si>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</si>
  <si>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</si>
  <si>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</si>
  <si>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</si>
  <si>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</si>
  <si>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</si>
  <si>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</si>
  <si>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</si>
  <si>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</si>
  <si>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</si>
  <si>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</si>
  <si>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</si>
  <si>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</si>
  <si>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</si>
  <si>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</si>
  <si>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</si>
  <si>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</si>
  <si>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</si>
  <si>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</si>
  <si>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</si>
  <si>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</si>
  <si>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</si>
  <si>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</si>
  <si>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</si>
  <si>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</si>
  <si>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</si>
  <si>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</si>
  <si>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</si>
  <si>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</si>
  <si>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</si>
  <si>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</si>
  <si>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</si>
  <si>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</si>
  <si>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</si>
  <si>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</si>
  <si>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</si>
  <si>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</si>
  <si>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</si>
  <si>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</si>
  <si>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</si>
  <si>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</si>
  <si>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</si>
  <si>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</si>
  <si>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</si>
  <si>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</si>
  <si>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</si>
  <si>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</si>
  <si>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</si>
  <si>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</si>
  <si>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</si>
  <si>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</si>
  <si>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</si>
  <si>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</si>
  <si>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</si>
  <si>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</si>
  <si>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</si>
  <si>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</si>
  <si>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</si>
  <si>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</si>
  <si>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</si>
  <si>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</si>
  <si>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</si>
  <si>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</si>
  <si>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</si>
  <si>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</si>
  <si>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</si>
  <si>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</si>
  <si>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</si>
  <si>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</si>
  <si>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</si>
  <si>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</si>
  <si>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</si>
  <si>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</si>
  <si>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</si>
  <si>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</si>
  <si>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</si>
  <si>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</si>
  <si>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</si>
  <si>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</si>
  <si>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</si>
  <si>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</si>
  <si>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</si>
  <si>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</si>
  <si>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</si>
  <si>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</si>
  <si>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</si>
  <si>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</si>
  <si>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</si>
  <si>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</si>
  <si>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</si>
  <si>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</si>
  <si>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</si>
  <si>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</si>
  <si>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</si>
  <si>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</si>
  <si>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</si>
  <si>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</si>
  <si>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</si>
  <si>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</si>
  <si>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</si>
  <si>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</si>
  <si>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</si>
  <si>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</si>
  <si>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</si>
  <si>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</si>
  <si>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</si>
  <si>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</si>
  <si>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</si>
  <si>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</si>
  <si>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</si>
  <si>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</si>
  <si>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</si>
  <si>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</si>
  <si>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</si>
  <si>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</si>
  <si>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</si>
  <si>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</si>
  <si>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</si>
  <si>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</si>
  <si>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</si>
  <si>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</si>
  <si>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</si>
  <si>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</si>
  <si>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</si>
  <si>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</si>
  <si>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</si>
  <si>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</si>
  <si>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</si>
  <si>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</si>
  <si>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</si>
  <si>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</si>
  <si>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</si>
  <si>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</si>
  <si>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</si>
  <si>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</si>
  <si>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</si>
  <si>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</si>
  <si>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</si>
  <si>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</si>
  <si>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</si>
  <si>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</si>
  <si>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</si>
  <si>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</si>
  <si>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</si>
  <si>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</si>
  <si>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</si>
  <si>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</si>
  <si>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</si>
  <si>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</si>
  <si>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</si>
  <si>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</si>
  <si>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</si>
  <si>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</si>
  <si>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</si>
  <si>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</si>
  <si>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</si>
  <si>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</si>
  <si>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</si>
  <si>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</si>
  <si>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</si>
  <si>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</si>
  <si>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</si>
  <si>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</si>
  <si>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</si>
  <si>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</si>
  <si>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</si>
  <si>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</si>
  <si>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</si>
  <si>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</si>
  <si>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</si>
  <si>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</si>
  <si>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</si>
  <si>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</si>
  <si>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</si>
  <si>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</si>
  <si>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</si>
  <si>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</si>
  <si>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</si>
  <si>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</si>
  <si>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</si>
  <si>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</si>
  <si>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</si>
  <si>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</si>
  <si>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</si>
  <si>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</si>
  <si>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</si>
  <si>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</si>
  <si>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</si>
  <si>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</si>
  <si>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</si>
  <si>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</si>
  <si>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</si>
  <si>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</si>
  <si>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</si>
  <si>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</si>
  <si>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</si>
  <si>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</si>
  <si>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</si>
  <si>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</si>
  <si>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</si>
  <si>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</si>
  <si>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</si>
  <si>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</si>
  <si>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</si>
  <si>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</si>
  <si>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</si>
  <si>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</si>
  <si>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</si>
  <si>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</si>
  <si>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</si>
  <si>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</si>
  <si>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</si>
  <si>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</si>
  <si>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</si>
  <si>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</si>
  <si>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</si>
  <si>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</si>
  <si>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</si>
  <si>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</si>
  <si>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</si>
  <si>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</si>
  <si>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</si>
  <si>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</si>
  <si>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</si>
  <si>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</si>
  <si>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</si>
  <si>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</si>
  <si>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</si>
  <si>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</si>
  <si>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</si>
  <si>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</si>
  <si>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</si>
  <si>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</si>
  <si>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</si>
  <si>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</si>
  <si>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</si>
  <si>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</si>
  <si>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</si>
  <si>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</si>
  <si>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</si>
  <si>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</si>
  <si>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</si>
  <si>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</si>
  <si>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</si>
  <si>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</si>
  <si>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</si>
  <si>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</si>
  <si>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</si>
  <si>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</si>
  <si>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</si>
  <si>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</si>
  <si>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</si>
  <si>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</si>
  <si>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</si>
  <si>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</si>
  <si>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</si>
  <si>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</si>
  <si>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</si>
  <si>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</si>
  <si>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</si>
  <si>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</si>
  <si>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</si>
  <si>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</si>
  <si>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</si>
  <si>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</si>
  <si>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</si>
  <si>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</si>
  <si>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</si>
  <si>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</si>
  <si>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</si>
  <si>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</si>
  <si>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</si>
  <si>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</si>
  <si>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</si>
  <si>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</si>
  <si>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</si>
  <si>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</si>
  <si>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</si>
  <si>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</si>
  <si>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</si>
  <si>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</si>
  <si>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</si>
  <si>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</si>
  <si>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</si>
  <si>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</si>
  <si>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</si>
  <si>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</si>
  <si>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</si>
  <si>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</si>
  <si>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</si>
  <si>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</si>
  <si>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</si>
  <si>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</si>
  <si>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</si>
  <si>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</si>
  <si>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</si>
  <si>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</si>
  <si>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</si>
  <si>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</si>
  <si>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</si>
  <si>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</si>
  <si>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</si>
  <si>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</si>
  <si>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</si>
  <si>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</si>
  <si>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</si>
  <si>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</si>
  <si>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</si>
  <si>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</si>
  <si>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</si>
  <si>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</si>
  <si>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</si>
  <si>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</si>
  <si>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</si>
  <si>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</si>
  <si>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</si>
  <si>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</si>
  <si>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</si>
  <si>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</si>
  <si>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</si>
  <si>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</si>
  <si>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</si>
  <si>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</si>
  <si>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</si>
  <si>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</si>
  <si>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</si>
  <si>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</si>
  <si>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</si>
  <si>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</si>
  <si>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</si>
  <si>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</si>
  <si>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</si>
  <si>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</si>
  <si>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</si>
  <si>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</si>
  <si>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</si>
  <si>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</si>
  <si>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</si>
  <si>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</si>
  <si>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</si>
  <si>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</si>
  <si>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</si>
  <si>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</si>
  <si>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</si>
  <si>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</si>
  <si>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</si>
  <si>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</si>
  <si>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</si>
  <si>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</si>
  <si>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</si>
  <si>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</si>
  <si>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</si>
  <si>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</si>
  <si>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</si>
  <si>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</si>
  <si>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</si>
  <si>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</si>
  <si>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</si>
  <si>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</si>
  <si>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</si>
  <si>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</si>
  <si>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</si>
  <si>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</si>
  <si>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</si>
  <si>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</si>
  <si>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</si>
  <si>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</si>
  <si>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</si>
  <si>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</si>
  <si>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</si>
  <si>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</si>
  <si>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</si>
  <si>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</si>
  <si>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</si>
  <si>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</si>
  <si>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</si>
  <si>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</si>
  <si>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</si>
  <si>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</si>
  <si>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</si>
  <si>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</si>
  <si>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</si>
  <si>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</si>
  <si>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</si>
  <si>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</si>
  <si>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</si>
  <si>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</si>
  <si>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</si>
  <si>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</si>
  <si>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</si>
  <si>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</si>
  <si>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</si>
  <si>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</si>
  <si>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</si>
  <si>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</si>
  <si>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</si>
  <si>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</si>
  <si>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</si>
  <si>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</si>
  <si>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</si>
  <si>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</si>
  <si>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</si>
  <si>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</si>
  <si>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</si>
  <si>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</si>
  <si>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</si>
  <si>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</si>
  <si>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</si>
  <si>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</si>
  <si>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</si>
  <si>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</si>
  <si>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</si>
  <si>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</si>
  <si>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</si>
  <si>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</si>
  <si>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</si>
  <si>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</si>
  <si>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</si>
  <si>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</si>
  <si>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</si>
  <si>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</si>
  <si>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</si>
  <si>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</si>
  <si>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</si>
  <si>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</si>
  <si>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</si>
  <si>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</si>
  <si>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</si>
  <si>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</si>
  <si>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</si>
  <si>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</si>
  <si>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</si>
  <si>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</si>
  <si>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</si>
  <si>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</si>
  <si>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</si>
  <si>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</si>
  <si>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</si>
  <si>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</si>
  <si>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</si>
  <si>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</si>
  <si>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</si>
  <si>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</si>
  <si>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</si>
  <si>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</si>
  <si>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</si>
  <si>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</si>
  <si>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</si>
  <si>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</si>
  <si>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</si>
  <si>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</si>
  <si>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</si>
  <si>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</si>
  <si>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</si>
  <si>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</si>
  <si>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</si>
  <si>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</si>
  <si>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</si>
  <si>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</si>
  <si>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</si>
  <si>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</si>
  <si>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</si>
  <si>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</si>
  <si>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</si>
  <si>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</si>
  <si>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</si>
  <si>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</si>
  <si>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</si>
  <si>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</si>
  <si>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</si>
  <si>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</si>
  <si>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</si>
  <si>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</si>
  <si>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</si>
  <si>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</si>
  <si>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</si>
  <si>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</si>
  <si>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</si>
  <si>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</si>
  <si>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</si>
  <si>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</si>
  <si>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</si>
  <si>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</si>
  <si>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</si>
  <si>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</si>
  <si>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</si>
  <si>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</si>
  <si>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</si>
  <si>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</si>
  <si>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</si>
  <si>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</si>
  <si>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</si>
  <si>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</si>
  <si>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</si>
  <si>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</si>
  <si>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</si>
  <si>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</si>
  <si>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</si>
  <si>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</si>
  <si>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</si>
  <si>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</si>
  <si>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</si>
  <si>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</si>
  <si>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</si>
  <si>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</si>
  <si>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</si>
  <si>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</si>
  <si>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</si>
  <si>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</si>
  <si>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</si>
  <si>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</si>
  <si>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</si>
  <si>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</si>
  <si>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</si>
  <si>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</si>
  <si>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</si>
  <si>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</si>
  <si>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</si>
  <si>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</si>
  <si>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</si>
  <si>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</si>
  <si>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</si>
  <si>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</si>
  <si>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</si>
  <si>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</si>
  <si>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</si>
  <si>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</si>
  <si>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</si>
  <si>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</si>
  <si>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</si>
  <si>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</si>
  <si>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</si>
  <si>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</si>
  <si>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</si>
  <si>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</si>
  <si>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</si>
  <si>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</si>
  <si>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</si>
  <si>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</si>
  <si>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</si>
  <si>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</si>
  <si>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</si>
  <si>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</si>
  <si>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</si>
  <si>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</si>
  <si>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</si>
  <si>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</si>
  <si>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</si>
  <si>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</si>
  <si>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</si>
  <si>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</si>
  <si>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</si>
  <si>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</si>
  <si>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</si>
  <si>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</si>
  <si>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</si>
  <si>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</si>
  <si>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</si>
  <si>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</si>
  <si>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</si>
  <si>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</si>
  <si>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</si>
  <si>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</si>
  <si>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</si>
  <si>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</si>
  <si>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</si>
  <si>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PCM-20251207-00002318</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</si>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</sst>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6" totalsRowShown="0" headerRowDxfId="13" tableBorderDxfId="12">
  <autoFilter ref="A1:L39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336.02285729166761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45998.971283217594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45998.971283217594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45998.971283217594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45998.971283217594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45998.971283217594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45998.971283217594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45998.971283217594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45998.971283217594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45998.971283217594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45998.971283217594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45998.971283217594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45998.971283217594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45998.971283217594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45998.971283217594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45998.971283217594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45998.971283217594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45998.971283217594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45998.971283217594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45998.971283217594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45998.971283217594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45998.971283217594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45998.971283217594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45998.971283217594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45998.971283217594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45998.971283217594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45998.971283217594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45998.971283217594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45998.971283217594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45998.971283217594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45998.971283217594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45998.971283217594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45998.971283217594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45998.971283217594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45998.971283217594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45998.971283217594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45998.971283217594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45998.971283217594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45998.971283217594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45998.971283217594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45998.971283217594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45998.971283217594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45998.971283217594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45998.971283217594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45998.971283217594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45998.971283217594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45998.971283217594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45998.971283217594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45998.971283217594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45998.971283217594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45998.971283217594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45998.971283217594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45998.971283217594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45998.971283217594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45998.971283217594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45998.971283217594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45998.971283217594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45998.971283217594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45998.971283217594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45998.971283217594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45998.971283217594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45998.971283217594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45998.971283217594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45998.971283217594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45998.971283217594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45998.971283217594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45998.971283217594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45998.971283217594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45998.971283217594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45998.971283217594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45998.971283217594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45998.971283217594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45998.971283217594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45998.971283217594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45998.971283217594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45998.971283217594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45998.971283217594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45998.971283217594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45998.971283217594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45998.971283217594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45998.971283217594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45998.971283217594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45998.971283217594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45998.971283217594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45998.971283217594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45998.971283217594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45998.971283217594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45998.971283217594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45998.971283217594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45998.971283217594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45998.971283217594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45998.971283217594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45998.971283217594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45998.971283217594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45998.971283217594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45998.971283217594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45998.971283217594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45998.971283217594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45998.971283217594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45998.971283217594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45998.971283217594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45998.971283217594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45998.971283217594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45998.971283217594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45998.971283217594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45998.971283217594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45998.971283217594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45998.971283217594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45998.971283217594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45998.971283217594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45998.971283217594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45998.971283217594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45998.971283217594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45998.971283217594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45998.971283217594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45998.971283217594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45998.971283217594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45998.971283217594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45998.971283217594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45998.971283217594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45998.971283217594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45998.971283217594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45998.971283217594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45998.971283217594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45998.971283217594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45998.971283217594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45998.971283217594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45998.971283217594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45998.971283217594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45998.971283217594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45998.971283217594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45998.971283217594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45998.971283217594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45998.971283217594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45998.971283217594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45998.971283217594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45998.971283217594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45998.971283217594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45998.971283217594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45998.971283217594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45998.971283217594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45998.971283217594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45998.971283217594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45998.971283217594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45998.971283217594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45998.971283217594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45998.971283217594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45998.971283217594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45998.971283217594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45998.971283217594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45998.971283217594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45998.971283217594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45998.971283217594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45998.971283217594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45998.971283217594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45998.971283217594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45998.971283217594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45998.971283217594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45998.971283217594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45998.971283217594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45998.971283217594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45998.971283217594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45998.971283217594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45998.971283217594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45998.971283217594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45998.971283217594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45998.971283217594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45998.971283217594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45998.971283217594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45998.971283217594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45998.971283217594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45998.971283217594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45998.971283217594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45998.971283217594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45998.971283217594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45998.971283217594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45998.971283217594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45998.971283217594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45998.971283217594</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D77007AB-5390-45D0-8730-E16584E29576}"/>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173.97144525463227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14.583864236112277</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1.615901273151394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5.0635069448617287E-2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45998.971283217594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45998.971283217594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45998.971283217594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45998.971283217594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45998.971283217594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45998.971283217594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45998.971283217594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45998.971283217594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45998.971283217594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45998.971283217594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45998.971283217594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45998.971283217594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45998.971283217594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45998.971283217594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45998.971283217594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45998.971283217594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45998.971283217594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45998.971283217594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45998.971283217594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45998.971283217594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45998.971283217594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45998.971283217594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45998.971283217594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45998.971283217594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45998.971283217594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45998.971283217594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45998.971283217594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45998.971283217594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45998.971283217594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45998.971283217594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45998.971283217594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45998.971283217594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45998.971283217594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45998.971283217594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45998.971283217594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45998.971283217594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45998.971283217594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45998.971283217594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45998.971283217594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45998.971283217594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45998.971283217594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45998.971283217594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45998.971283217594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45998.971283217594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45998.971283217594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45998.971283217594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45998.971283217594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45998.971283217594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45998.971283217594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45998.971283217594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45998.971283217594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45998.971283217594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45998.971283217594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45998.971283217594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45998.971283217594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45998.971283217594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45998.971283217594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45998.971283217594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45998.971283217594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45998.971283217594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45998.971283217594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45998.971283217594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45998.971283217594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45998.971283217594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45998.971283217594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45998.971283217594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45998.971283217594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45998.971283217594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45998.971283217594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45998.971283217594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45998.971283217594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45998.971283217594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45998.971283217594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45998.971283217594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45998.971283217594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45998.971283217594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45998.971283217594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45998.971283217594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45998.971283217594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45998.971283217594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45998.971283217594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45998.971283217594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45998.971283217594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45998.971283217594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45998.971283217594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45998.971283217594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45998.971283217594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45998.971283217594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45998.971283217594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45998.971283217594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45998.971283217594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45998.971283217594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45998.971283217594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45998.971283217594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45998.971283217594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45998.971283217594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45998.971283217594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45998.971283217594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45998.971283217594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45998.971283217594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45998.971283217594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45998.971283217594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45998.971283217594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45998.971283217594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45998.971283217594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45998.971283217594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45998.971283217594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45998.971283217594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45998.971283217594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45998.971283217594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45998.971283217594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45998.971283217594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45998.971283217594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45998.971283217594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45998.971283217594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45998.971283217594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45998.971283217594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45998.971283217594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45998.971283217594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45998.971283217594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45998.971283217594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45998.971283217594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45998.971283217594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45998.971283217594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45998.971283217594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45998.971283217594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45998.971283217594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45998.971283217594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45998.971283217594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45998.971283217594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45998.971283217594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45998.971283217594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45998.971283217594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45998.971283217594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45998.971283217594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45998.971283217594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45998.971283217594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45998.971283217594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45998.971283217594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45998.971283217594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45998.971283217594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45998.971283217594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45998.971283217594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45998.971283217594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45998.971283217594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45998.971283217594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45998.971283217594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45998.971283217594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45998.971283217594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45998.971283217594</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45998.971283217594</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45998.971283217594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45998.971283217594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45998.971283217594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45998.971283217594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45998.971283217594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45998.971283217594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45998.971283217594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45998.971283217594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45998.971283217594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45998.971283217594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45998.971283217594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45998.971283217594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45998.971283217594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45998.971283217594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45998.971283217594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45998.971283217594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45998.971283217594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45998.971283217594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45998.971283217594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45998.971283217594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45998.971283217594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45998.971283217594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45998.971283217594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45998.971283217594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45998.971283217594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45998.971283217594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45998.971283217594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45998.971283217594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45998.971283217594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45998.971283217594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45998.971283217594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45998.971283217594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45998.971283217594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45998.971283217594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45998.971283217594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45998.971283217594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45998.971283217594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45998.971283217594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45998.971283217594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45998.971283217594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45998.971283217594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45998.971283217594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45998.971283217594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45998.971283217594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45998.971283217594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45998.971283217594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45998.971283217594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45998.971283217594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45998.971283217594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45998.971283217594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45998.971283217594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45998.971283217594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45998.971283217594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45998.971283217594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45998.971283217594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45998.971283217594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45998.971283217594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45998.971283217594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45998.971283217594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45998.971283217594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45998.971283217594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45998.971283217594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45998.971283217594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45998.971283217594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45998.971283217594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45998.971283217594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45998.971283217594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45998.971283217594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45998.971283217594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45998.971283217594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45998.971283217594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45998.971283217594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45998.971283217594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45998.971283217594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45998.971283217594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45998.971283217594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45998.971283217594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45998.971283217594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45998.971283217594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45998.971283217594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45998.971283217594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45998.971283217594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45998.971283217594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45998.971283217594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45998.971283217594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45998.971283217594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45998.971283217594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45998.971283217594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45998.971283217594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45998.971283217594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45998.971283217594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45998.971283217594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45998.971283217594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45998.971283217594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45998.971283217594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45998.971283217594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45998.971283217594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45998.971283217594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45998.971283217594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45998.971283217594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45998.971283217594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45998.971283217594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45998.971283217594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45998.971283217594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45998.971283217594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45998.971283217594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45998.971283217594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45998.971283217594</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45998.971283217594</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C6" sqref="C6"/>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45998.971283217594</v>
      </c>
      <c r="H2" s="22">
        <v>45998.510266203702</v>
      </c>
      <c r="I2" s="19" t="str">
        <f>IFERROR(VLOOKUP(D2,DB!A:F,6,0),"")</f>
        <v>SCECO</v>
      </c>
      <c r="J2" s="18" t="str">
        <f>IFERROR(VLOOKUP(D2,DB!A:G,7,0),"")</f>
        <v>Vandalized</v>
      </c>
      <c r="K2" s="42" t="s">
        <v>39122</v>
      </c>
      <c r="L2" s="23" t="str">
        <f>IFERROR(VLOOKUP(D2,DB!A:I,9,0),"")</f>
        <v>Latis</v>
      </c>
    </row>
    <row r="3" spans="1:13" ht="15" customHeight="1">
      <c r="A3" s="156" t="s">
        <v>39123</v>
      </c>
      <c r="B3" s="58" t="str">
        <f>IFERROR(VLOOKUP(D3,DB!A:K,11,0),"")</f>
        <v>R3</v>
      </c>
      <c r="C3" s="18">
        <v>1</v>
      </c>
      <c r="D3" s="154" t="s">
        <v>19779</v>
      </c>
      <c r="E3" s="18" t="s">
        <v>39106</v>
      </c>
      <c r="F3" s="20"/>
      <c r="G3" s="21">
        <f t="shared" ref="G3" ca="1" si="0">IFERROR(NOW()-F3,"-")</f>
        <v>45998.971283217594</v>
      </c>
      <c r="H3" s="22">
        <v>45998.755266203705</v>
      </c>
      <c r="I3" s="19" t="str">
        <f>IFERROR(VLOOKUP(D3,DB!A:F,6,0),"")</f>
        <v>SCECO</v>
      </c>
      <c r="J3" s="18" t="str">
        <f>IFERROR(VLOOKUP(D3,DB!A:G,7,0),"")</f>
        <v>Good</v>
      </c>
      <c r="K3" s="42" t="s">
        <v>39124</v>
      </c>
      <c r="L3" s="23" t="str">
        <f>IFERROR(VLOOKUP(D3,DB!A:I,9,0),"")</f>
        <v>Latis</v>
      </c>
    </row>
    <row r="4" spans="1:13" ht="15" customHeight="1">
      <c r="A4" s="19"/>
      <c r="B4" s="58" t="str">
        <f>IFERROR(VLOOKUP(D4,DB!A:K,11,0),"")</f>
        <v/>
      </c>
      <c r="C4" s="18"/>
      <c r="D4" s="154"/>
      <c r="E4" s="18"/>
      <c r="F4" s="20"/>
      <c r="G4" s="21">
        <f t="shared" ref="G4:G67" ca="1" si="1">IFERROR(NOW()-F4,"-")</f>
        <v>45998.971283217594</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45998.971283217594</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45998.971283217594</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45998.971283217594</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45998.971283217594</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45998.971283217594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45998.971283217594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45998.971283217594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45998.971283217594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45998.971283217594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45998.971283217594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45998.971283217594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45998.971283217594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45998.971283217594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45998.971283217594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45998.971283217594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45998.971283217594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45998.971283217594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45998.971283217594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45998.971283217594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45998.971283217594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45998.971283217594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45998.971283217594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45998.971283217594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45998.971283217594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45998.971283217594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45998.971283217594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45998.971283217594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45998.971283217594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45998.971283217594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45998.971283217594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45998.971283217594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45998.971283217594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45998.971283217594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45998.971283217594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45998.971283217594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45998.971283217594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45998.971283217594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45998.971283217594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45998.971283217594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45998.971283217594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45998.971283217594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45998.971283217594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45998.971283217594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45998.971283217594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45998.971283217594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45998.971283217594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45998.971283217594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45998.971283217594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45998.971283217594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45998.971283217594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45998.971283217594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45998.971283217594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45998.971283217594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45998.971283217594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45998.971283217594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45998.971283217594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45998.971283217594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45998.971283217594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45998.971283217594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45998.971283217594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45998.971283217594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45998.971283217594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45998.971283217594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45998.971283217594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45998.971283217594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45998.971283217594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45998.971283217594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45998.971283217594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45998.971283217594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45998.971283217594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45998.971283217594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45998.971283217594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45998.971283217594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45998.971283217594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45998.971283217594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45998.971283217594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45998.971283217594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45998.971283217594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45998.971283217594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45998.971283217594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45998.971283217594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45998.971283217594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45998.971283217594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45998.971283217594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45998.971283217594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45998.971283217594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45998.971283217594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45998.971283217594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45998.971283217594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45998.971283217594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45998.971283217594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45998.971283217594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45998.971283217594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45998.971283217594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45998.971283217594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45998.971283217594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45998.971283217594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45998.971283217594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45998.971283217594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45998.971283217594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45998.971283217594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45998.971283217594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45998.971283217594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45998.971283217594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45998.971283217594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45998.971283217594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45998.971283217594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45998.971283217594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45998.971283217594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45998.971283217594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45998.971283217594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45998.971283217594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45998.971283217594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45998.971283217594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45998.971283217594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45998.971283217594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45998.971283217594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45998.971283217594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45998.971283217594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45998.971283217594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45998.971283217594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45998.971283217594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45998.971283217594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45998.971283217594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45998.971283217594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45998.971283217594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45998.971283217594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45998.971283217594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45998.971283217594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45998.971283217594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45998.971283217594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45998.971283217594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45998.971283217594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45998.971283217594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45998.971283217594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45998.971283217594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45998.971283217594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45998.971283217594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45998.971283217594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45998.971283217594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45998.971283217594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45998.971283217594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45998.971283217594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45998.971283217594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45998.971283217594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45998.971283217594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45998.971283217594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45998.971283217594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45998.971283217594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45998.971283217594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45998.971283217594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45998.971283217594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45998.971283217594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45998.971283217594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45998.971283217594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45998.971283217594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45998.971283217594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45998.971283217594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45998.971283217594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45998.971283217594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45998.971283217594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45998.971283217594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45998.971283217594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45998.971283217594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45998.971283217594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45998.971283217594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45998.971283217594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45998.971283217594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45998.971283217594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45998.971283217594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45998.971283217594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45998.971283217594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45998.971283217594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45998.971283217594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45998.971283217594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45998.971283217594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45998.971283217594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45998.971283217594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45998.971283217594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45998.971283217594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45998.971283217594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45998.971283217594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45998.971283217594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45998.971283217594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45998.971283217594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45998.971283217594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45998.971283217594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45998.971283217594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45998.971283217594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45998.971283217594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45998.971283217594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45998.971283217594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45998.971283217594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45998.971283217594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45998.971283217594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45998.971283217594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45998.971283217594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45998.971283217594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45998.971283217594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45998.971283217594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45998.971283217594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45998.971283217594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45998.971283217594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45998.971283217594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45998.971283217594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45998.971283217594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45998.971283217594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45998.971283217594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45998.971283217594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45998.971283217594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45998.971283217594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45998.971283217594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45998.971283217594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45998.971283217594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45998.971283217594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45998.971283217594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45998.971283217594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45998.971283217594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45998.971283217594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45998.971283217594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45998.971283217594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45998.971283217594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45998.971283217594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45998.971283217594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45998.971283217594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45998.971283217594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45998.971283217594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45998.971283217594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45998.971283217594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45998.971283217594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45998.971283217594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45998.971283217594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45998.971283217594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45998.971283217594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45998.971283217594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45998.971283217594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45998.971283217594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45998.971283217594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45998.971283217594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45998.971283217594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45998.971283217594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45998.971283217594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45998.971283217594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45998.971283217594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45998.971283217594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45998.971283217594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45998.971283217594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45998.971283217594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45998.971283217594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45998.971283217594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45998.971283217594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45998.971283217594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45998.971283217594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45998.971283217594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45998.971283217594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45998.971283217594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45998.971283217594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45998.971283217594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45998.971283217594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45998.971283217594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45998.971283217594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45998.971283217594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45998.971283217594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45998.971283217594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45998.971283217594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45998.971283217594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45998.971283217594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45998.971283217594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45998.971283217594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45998.971283217594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45998.971283217594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45998.971283217594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45998.971283217594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45998.971283217594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45998.971283217594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45998.971283217594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45998.971283217594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45998.971283217594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45998.971283217594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45998.971283217594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45998.971283217594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45998.971283217594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45998.971283217594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45998.971283217594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45998.971283217594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45998.971283217594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45998.971283217594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45998.971283217594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45998.971283217594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45998.971283217594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45998.971283217594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45998.971283217594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45998.971283217594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45998.971283217594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45998.971283217594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45998.971283217594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45998.971283217594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45998.971283217594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45998.971283217594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45998.971283217594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45998.971283217594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45998.971283217594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45998.971283217594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45998.971283217594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45998.971283217594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45998.971283217594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45998.971283217594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45998.971283217594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45998.971283217594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45998.971283217594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45998.971283217594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45998.971283217594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45998.971283217594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45998.971283217594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45998.971283217594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45998.971283217594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45998.971283217594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45998.971283217594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45998.971283217594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45998.971283217594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45998.971283217594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45998.971283217594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45998.971283217594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45998.971283217594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45998.971283217594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45998.971283217594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45998.971283217594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45998.971283217594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45998.971283217594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45998.971283217594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45998.971283217594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45998.971283217594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45998.971283217594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45998.971283217594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45998.971283217594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45998.971283217594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45998.971283217594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45998.971283217594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45998.971283217594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45998.971283217594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45998.971283217594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45998.971283217594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45998.971283217594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45998.971283217594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45998.971283217594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45998.971283217594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45998.971283217594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45998.971283217594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45998.971283217594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45998.971283217594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45998.971283217594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45998.971283217594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45998.971283217594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45998.971283217594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45998.971283217594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45998.971283217594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45998.971283217594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45998.971283217594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45998.971283217594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45998.971283217594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45998.971283217594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45998.971283217594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45998.971283217594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45998.971283217594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45998.971283217594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45998.971283217594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45998.971283217594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45998.971283217594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45998.971283217594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45998.971283217594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45998.971283217594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45998.971283217594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45998.971283217594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45998.971283217594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45998.971283217594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45998.971283217594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45998.971283217594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45998.971283217594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45998.971283217594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45998.971283217594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45998.971283217594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45998.971283217594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45998.971283217594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45998.971283217594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45998.971283217594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45998.971283217594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45998.971283217594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45998.971283217594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45998.971283217594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45998.971283217594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45998.971283217594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45998.971283217594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45998.971283217594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45998.971283217594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45998.971283217594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45998.971283217594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45998.971283217594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45998.971283217594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45998.971283217594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45998.971283217594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45998.971283217594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45998.971283217594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45998.971283217594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45998.971283217594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45998.971283217594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45998.971283217594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45998.971283217594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45998.971283217594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45998.971283217594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45998.971283217594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45998.971283217594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45998.971283217594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45998.971283217594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45998.971283217594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45998.971283217594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45998.971283217594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45998.971283217594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45998.971283217594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45998.971283217594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45998.971283217594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45998.971283217594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45998.971283217594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45998.971283217594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45998.971283217594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45998.971283217594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45998.971283217594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45998.971283217594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45998.971283217594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45998.971283217594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45998.971283217594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45998.971283217594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45998.971283217594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45998.971283217594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45998.971283217594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45998.971283217594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45998.971283217594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45998.971283217594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45998.971283217594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45998.971283217594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45998.971283217594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45998.971283217594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45998.971283217594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45998.971283217594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45998.971283217594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45998.971283217594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45998.971283217594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45998.971283217594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45998.971283217594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45998.971283217594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45998.971283217594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45998.971283217594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45998.971283217594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45998.971283217594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45998.971283217594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45998.971283217594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45998.971283217594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45998.971283217594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45998.971283217594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45998.971283217594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45998.971283217594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45998.971283217594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45998.971283217594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45998.971283217594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45998.971283217594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45998.971283217594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45998.971283217594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45998.971283217594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45998.971283217594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45998.971283217594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45998.971283217594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45998.971283217594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45998.971283217594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45998.971283217594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45998.971283217594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45998.971283217594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45998.971283217594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45998.971283217594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45998.971283217594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45998.971283217594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45998.971283217594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45998.971283217594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45998.971283217594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45998.971283217594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45998.971283217594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45998.971283217594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45998.971283217594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45998.971283217594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45998.971283217594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45998.971283217594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45998.971283217594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45998.971283217594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45998.971283217594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45998.971283217594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45998.971283217594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45998.971283217594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45998.971283217594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45998.971283217594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45998.971283217594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45998.971283217594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45998.971283217594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45998.971283217594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45998.971283217594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45998.971283217594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45998.971283217594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45998.971283217594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45998.971283217594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45998.971283217594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45998.971283217594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45998.971283217594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45998.971283217594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45998.971283217594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45998.971283217594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45998.971283217594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45998.971283217594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45998.971283217594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45998.971283217594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45998.971283217594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45998.971283217594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45998.971283217594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45998.971283217594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45998.971283217594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45998.971283217594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45998.971283217594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45998.971283217594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45998.971283217594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45998.971283217594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45998.971283217594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45998.971283217594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45998.971283217594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45998.971283217594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45998.971283217594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45998.971283217594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45998.971283217594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45998.971283217594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45998.971283217594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45998.971283217594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45998.971283217594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45998.971283217594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45998.971283217594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45998.971283217594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45998.971283217594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45998.971283217594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45998.971283217594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45998.971283217594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45998.971283217594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45998.971283217594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45998.971283217594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45998.971283217594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45998.971283217594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45998.971283217594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45998.971283217594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45998.971283217594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45998.971283217594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45998.971283217594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45998.971283217594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45998.971283217594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45998.971283217594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45998.971283217594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45998.971283217594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45998.971283217594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45998.971283217594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45998.971283217594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45998.971283217594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45998.971283217594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45998.971283217594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45998.971283217594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45998.971283217594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45998.971283217594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45998.971283217594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45998.971283217594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45998.971283217594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45998.971283217594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45998.971283217594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45998.971283217594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45998.971283217594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45998.971283217594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45998.971283217594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45998.971283217594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45998.971283217594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45998.971283217594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45998.971283217594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45998.971283217594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45998.971283217594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45998.971283217594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45998.971283217594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45998.971283217594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45998.971283217594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45998.971283217594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45998.971283217594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45998.971283217594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45998.971283217594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45998.971283217594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45998.971283217594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45998.971283217594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45998.971283217594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45998.971283217594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45998.971283217594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45998.971283217594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45998.971283217594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45998.971283217594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45998.971283217594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45998.971283217594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45998.971283217594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45998.971283217594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45998.971283217594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45998.971283217594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45998.971283217594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45998.971283217594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45998.971283217594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45998.971283217594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45998.971283217594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45998.971283217594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45998.971283217594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45998.971283217594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45998.971283217594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45998.971283217594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45998.971283217594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45998.971283217594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45998.971283217594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45998.971283217594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45998.971283217594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45998.971283217594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45998.971283217594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45998.971283217594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45998.971283217594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45998.971283217594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45998.971283217594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45998.971283217594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45998.971283217594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45998.971283217594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45998.971283217594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45998.971283217594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45998.971283217594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45998.971283217594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45998.971283217594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45998.971283217594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45998.971283217594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45998.971283217594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45998.971283217594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45998.971283217594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45998.971283217594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45998.971283217594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45998.971283217594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45998.971283217594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45998.971283217594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45998.971283217594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45998.971283217594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45998.971283217594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45998.971283217594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45998.971283217594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45998.971283217594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45998.971283217594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45998.971283217594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45998.971283217594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45998.971283217594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45998.971283217594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45998.971283217594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45998.971283217594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45998.971283217594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45998.971283217594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45998.971283217594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45998.971283217594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45998.971283217594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45998.971283217594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45998.971283217594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45998.971283217594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45998.971283217594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45998.971283217594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45998.971283217594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45998.971283217594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45998.971283217594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45998.971283217594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45998.971283217594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45998.971283217594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45998.971283217594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45998.971283217594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45998.971283217594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45998.971283217594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45998.971283217594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45998.971283217594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45998.971283217594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45998.971283217594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45998.971283217594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45998.971283217594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45998.971283217594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45998.971283217594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45998.971283217594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45998.971283217594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45998.971283217594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45998.971283217594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45998.971283217594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45998.971283217594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45998.971283217594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45998.971283217594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45998.971283217594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45998.971283217594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45998.971283217594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45998.971283217594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45998.971283217594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45998.971283217594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45998.971283217594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45998.971283217594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45998.971283217594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45998.971283217594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45998.971283217594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45998.971283217594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45998.971283217594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45998.971283217594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45998.971283217594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45998.971283217594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45998.971283217594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45998.971283217594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45998.971283217594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45998.971283217594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45998.971283217594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45998.971283217594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45998.971283217594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45998.971283217594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45998.971283217594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45998.971283217594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45998.971283217594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45998.971283217594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45998.971283217594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45998.971283217594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45998.971283217594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45998.971283217594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45998.971283217594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45998.971283217594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45998.971283217594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45998.971283217594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45998.971283217594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45998.971283217594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45998.971283217594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45998.971283217594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45998.971283217594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45998.971283217594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45998.971283217594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45998.971283217594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45998.971283217594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45998.971283217594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45998.971283217594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45998.971283217594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45998.971283217594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45998.971283217594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45998.971283217594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45998.971283217594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45998.971283217594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45998.971283217594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45998.971283217594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45998.971283217594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45998.971283217594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45998.971283217594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45998.971283217594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45998.971283217594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45998.971283217594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45998.971283217594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45998.971283217594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45998.971283217594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45998.971283217594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45998.971283217594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45998.971283217594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45998.971283217594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45998.971283217594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45998.971283217594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45998.971283217594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45998.971283217594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45998.971283217594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45998.971283217594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45998.971283217594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45998.971283217594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45998.971283217594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45998.971283217594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45998.971283217594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45998.971283217594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45998.971283217594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45998.971283217594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45998.971283217594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45998.971283217594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45998.971283217594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45998.971283217594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45998.971283217594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45998.971283217594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45998.971283217594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45998.971283217594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45998.971283217594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45998.971283217594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45998.971283217594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45998.971283217594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45998.971283217594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45998.971283217594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45998.971283217594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45998.971283217594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45998.971283217594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45998.971283217594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45998.971283217594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45998.971283217594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45998.971283217594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45998.971283217594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45998.971283217594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45998.971283217594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45998.971283217594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45998.971283217594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45998.971283217594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45998.971283217594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45998.971283217594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45998.971283217594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45998.971283217594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45998.971283217594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45998.971283217594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45998.971283217594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45998.971283217594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45998.971283217594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45998.971283217594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45998.971283217594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45998.971283217594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45998.971283217594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45998.971283217594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45998.971283217594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45998.971283217594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45998.971283217594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45998.971283217594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45998.971283217594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45998.971283217594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45998.971283217594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45998.971283217594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45998.971283217594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45998.971283217594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45998.971283217594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45998.971283217594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45998.971283217594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45998.971283217594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45998.971283217594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45998.971283217594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45998.971283217594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45998.971283217594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45998.971283217594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45998.971283217594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45998.971283217594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45998.971283217594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45998.971283217594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45998.971283217594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45998.971283217594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45998.971283217594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45998.971283217594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45998.971283217594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45998.971283217594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45998.971283217594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45998.971283217594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45998.971283217594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45998.971283217594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45998.971283217594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45998.971283217594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45998.971283217594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45998.971283217594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45998.971283217594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45998.971283217594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45998.971283217594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45998.971283217594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45998.971283217594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45998.971283217594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45998.971283217594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45998.971283217594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45998.971283217594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45998.971283217594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45998.971283217594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45998.971283217594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45998.971283217594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45998.971283217594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45998.971283217594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45998.971283217594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45998.971283217594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45998.971283217594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45998.971283217594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45998.971283217594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45998.971283217594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45998.971283217594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45998.971283217594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45998.971283217594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45998.971283217594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45998.971283217594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45998.971283217594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45998.971283217594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45998.971283217594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45998.971283217594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45998.971283217594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45998.971283217594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45998.971283217594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45998.971283217594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45998.971283217594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45998.971283217594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45998.971283217594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45998.971283217594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45998.971283217594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45998.971283217594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45998.971283217594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45998.971283217594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45998.971283217594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45998.971283217594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45998.971283217594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45998.971283217594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45998.971283217594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45998.971283217594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45998.971283217594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45998.971283217594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45998.971283217594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45998.971283217594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45998.971283217594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45998.971283217594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45998.971283217594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45998.971283217594</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295.49056562499754</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39109</v>
      </c>
      <c r="F3" s="91">
        <v>45997.533333333333</v>
      </c>
      <c r="G3" s="92">
        <f t="shared" ref="G3:G44" ca="1" si="0">IFERROR(NOW()-F3,"")</f>
        <v>1.4379498842608882</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0.17713969907345017</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45998.971283217594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45998.971283217594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45998.971283217594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45998.971283217594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45998.971283217594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45998.971283217594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45998.971283217594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45998.971283217594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45998.971283217594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45998.971283217594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45998.971283217594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45998.971283217594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45998.971283217594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45998.971283217594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45998.971283217594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45998.971283217594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45998.971283217594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45998.971283217594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45998.971283217594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45998.971283217594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45998.971283217594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45998.971283217594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45998.971283217594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45998.971283217594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45998.971283217594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45998.971283217594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45998.971283217594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45998.971283217594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45998.971283217594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45998.971283217594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45998.971283217594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45998.971283217594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45998.971283217594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45998.971283217594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45998.971283217594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45998.971283217594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45998.971283217594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45998.971283217594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45998.971283217594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45998.971283217594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45998.971283217594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45998.971283217594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45998.971283217594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45998.971283217594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45998.971283217594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45998.971283217594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45998.971283217594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45998.971283217594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45998.971283217594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45998.971283217594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45998.971283217594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45998.971283217594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45998.971283217594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45998.971283217594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45998.971283217594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45998.971283217594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45998.971283217594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45998.971283217594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45998.971283217594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45998.971283217594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45998.971283217594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45998.971283217594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45998.971283217594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45998.971283217594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45998.971283217594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45998.971283217594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45998.971283217594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45998.971283217594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45998.971283217594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45998.971283217594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45998.971283217594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45998.971283217594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45998.971283217594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45998.971283217594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45998.971283217594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45998.971283217594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45998.971283217594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45998.971283217594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45998.971283217594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45998.971283217594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45998.971283217594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45998.971283217594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45998.971283217594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45998.971283217594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45998.971283217594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45998.971283217594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45998.971283217594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45998.971283217594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45998.971283217594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45998.971283217594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45998.971283217594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45998.971283217594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45998.971283217594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45998.971283217594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45998.971283217594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45998.971283217594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45998.971283217594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45998.971283217594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45998.971283217594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45998.971283217594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45998.971283217594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45998.971283217594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45998.971283217594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45998.971283217594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45998.971283217594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45998.971283217594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45998.971283217594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45998.971283217594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45998.971283217594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45998.971283217594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45998.971283217594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45998.971283217594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45998.971283217594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45998.971283217594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45998.971283217594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45998.971283217594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45998.971283217594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45998.971283217594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45998.971283217594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45998.971283217594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45998.971283217594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45998.971283217594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45998.971283217594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45998.971283217594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45998.971283217594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45998.971283217594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45998.971283217594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45998.971283217594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45998.971283217594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45998.971283217594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45998.971283217594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45998.971283217594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45998.971283217594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45998.971283217594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45998.971283217594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45998.971283217594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45998.971283217594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45998.971283217594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45998.971283217594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45998.971283217594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45998.971283217594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45998.971283217594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45998.971283217594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45998.971283217594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45998.971283217594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45998.971283217594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45998.971283217594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45998.971283217594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45998.971283217594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45998.971283217594</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107.13922303240543</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72.7824059027771</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50.310172106481332</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17.597984606480168</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1.8637947916649864</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39109</v>
      </c>
      <c r="F7" s="38">
        <v>45998.467928240738</v>
      </c>
      <c r="G7" s="131">
        <f ca="1">IFERROR(NOW()-F7,"")</f>
        <v>0.5033549768559169</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39109</v>
      </c>
      <c r="F8" s="38">
        <v>45998.699166666665</v>
      </c>
      <c r="G8" s="131">
        <f ca="1">IFERROR(NOW()-F8,"")</f>
        <v>0.27211655092833098</v>
      </c>
      <c r="H8" s="38">
        <v>45998.687361111108</v>
      </c>
      <c r="I8" s="37" t="str">
        <f>IFERROR(VLOOKUP(D8,DB!A:F,6,0),"")</f>
        <v>SCECO</v>
      </c>
      <c r="J8" s="37" t="str">
        <f>IFERROR(VLOOKUP(D8,DB!A:G,7,0),"")</f>
        <v>Vandalized+Dead</v>
      </c>
      <c r="K8" s="37" t="s">
        <v>39144</v>
      </c>
      <c r="L8" s="37" t="str">
        <f>IFERROR(VLOOKUP(D8,DB!A:I,9,0),"")</f>
        <v>Latis</v>
      </c>
    </row>
    <row r="9" spans="1:13">
      <c r="A9" s="37"/>
      <c r="B9" s="37" t="str">
        <f>IFERROR(VLOOKUP(D9,DB!A:K,11,0),"")</f>
        <v>R5</v>
      </c>
      <c r="C9" s="37"/>
      <c r="D9" s="37" t="s">
        <v>37882</v>
      </c>
      <c r="E9" s="37"/>
      <c r="F9" s="38"/>
      <c r="G9" s="131">
        <f ca="1">IFERROR(NOW()-F9,"")</f>
        <v>45998.971283217594</v>
      </c>
      <c r="H9" s="38"/>
      <c r="I9" s="37" t="str">
        <f>IFERROR(VLOOKUP(D9,DB!A:F,6,0),"")</f>
        <v>SCECO</v>
      </c>
      <c r="J9" s="37" t="str">
        <f>IFERROR(VLOOKUP(D9,DB!A:G,7,0),"")</f>
        <v>No BB Shifted</v>
      </c>
      <c r="K9" s="37"/>
      <c r="L9" s="37" t="str">
        <f>IFERROR(VLOOKUP(D9,DB!A:I,9,0),"")</f>
        <v>Latis</v>
      </c>
    </row>
    <row r="10" spans="1:13">
      <c r="A10" s="37"/>
      <c r="B10" s="37" t="str">
        <f>IFERROR(VLOOKUP(D10,DB!A:K,11,0),"")</f>
        <v/>
      </c>
      <c r="C10" s="37"/>
      <c r="D10" s="37"/>
      <c r="E10" s="37"/>
      <c r="F10" s="38"/>
      <c r="G10" s="131">
        <f ca="1">IFERROR(NOW()-F10,"")</f>
        <v>45998.971283217594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45998.971283217594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45998.971283217594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45998.971283217594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45998.971283217594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45998.971283217594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45998.971283217594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45998.971283217594</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45998.971283217594</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45998.971283217594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45998.971283217594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45998.971283217594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45998.971283217594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45998.971283217594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45998.971283217594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45998.971283217594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45998.971283217594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45998.971283217594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45998.971283217594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45998.971283217594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45998.971283217594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45998.971283217594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45998.971283217594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45998.971283217594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45998.971283217594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45998.971283217594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45998.971283217594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45998.971283217594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45998.971283217594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45998.971283217594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45998.971283217594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45998.971283217594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45998.971283217594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45998.971283217594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45998.971283217594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45998.971283217594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45998.971283217594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45998.971283217594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45998.971283217594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45998.971283217594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45998.971283217594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45998.971283217594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45998.971283217594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45998.971283217594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45998.971283217594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45998.971283217594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45998.971283217594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45998.971283217594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45998.971283217594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45998.971283217594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45998.971283217594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45998.971283217594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45998.971283217594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45998.971283217594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45998.971283217594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45998.971283217594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45998.971283217594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45998.971283217594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45998.971283217594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45998.971283217594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45998.971283217594</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3</v>
      </c>
      <c r="D2" s="115" t="s">
        <v>34702</v>
      </c>
      <c r="E2" s="138" t="s">
        <v>39106</v>
      </c>
      <c r="F2" s="117">
        <v>45998.877071759256</v>
      </c>
      <c r="G2" s="72">
        <f t="shared" ref="G2:G30" ca="1" si="0">IFERROR(NOW()-F2,"-")</f>
        <v>9.4211458337667864E-2</v>
      </c>
      <c r="H2" s="117">
        <v>45998.869502314818</v>
      </c>
      <c r="I2" s="115" t="str">
        <f>IFERROR(VLOOKUP(D2,DB!A:F,6,0),"")</f>
        <v>SCECO</v>
      </c>
      <c r="J2" s="115" t="str">
        <f>IFERROR(VLOOKUP(D2,DB!A:G,7,0),"")</f>
        <v>Vandalized</v>
      </c>
      <c r="K2" s="118" t="s">
        <v>39146</v>
      </c>
      <c r="L2" s="133" t="str">
        <f>IFERROR(VLOOKUP(D2,DB!A:I,9,0),"")</f>
        <v>Latis</v>
      </c>
    </row>
    <row r="3" spans="1:16382" ht="31.5" customHeight="1">
      <c r="A3" s="114"/>
      <c r="B3" s="115" t="str">
        <f>IFERROR(VLOOKUP(D3,DB!A:K,11,0),"")</f>
        <v/>
      </c>
      <c r="C3" s="116"/>
      <c r="D3" s="115"/>
      <c r="E3" s="138"/>
      <c r="F3" s="117"/>
      <c r="G3" s="72">
        <f t="shared" ca="1" si="0"/>
        <v>45998.971283217594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45998.971283217594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45998.971283217594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45998.971283217594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45998.971283217594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45998.971283217594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45998.971283217594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45998.971283217594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45998.971283217594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45998.971283217594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45998.971283217594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45998.971283217594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45998.971283217594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45998.971283217594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45998.971283217594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45998.971283217594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45998.971283217594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45998.971283217594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45998.971283217594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45998.971283217594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45998.971283217594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45998.971283217594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45998.971283217594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45998.971283217594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45998.971283217594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45998.971283217594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45998.971283217594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45998.971283217594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ref="G31:G94" ca="1" si="1">IFERROR(NOW()-F31,"-")</f>
        <v>45998.971283217594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45998.971283217594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45998.971283217594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45998.971283217594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45998.971283217594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45998.971283217594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45998.971283217594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45998.971283217594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45998.971283217594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45998.971283217594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45998.971283217594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45998.971283217594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45998.971283217594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45998.971283217594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45998.971283217594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45998.971283217594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45998.971283217594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45998.971283217594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45998.971283217594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45998.971283217594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45998.971283217594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45998.971283217594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45998.971283217594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45998.971283217594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45998.971283217594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45998.971283217594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45998.971283217594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45998.971283217594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45998.971283217594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45998.971283217594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45998.971283217594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45998.971283217594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45998.971283217594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45998.971283217594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45998.971283217594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45998.971283217594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45998.971283217594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45998.971283217594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45998.971283217594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45998.971283217594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45998.971283217594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45998.971283217594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45998.971283217594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45998.971283217594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45998.971283217594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45998.971283217594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45998.971283217594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45998.971283217594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45998.971283217594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45998.971283217594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45998.971283217594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45998.971283217594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45998.971283217594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45998.971283217594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45998.971283217594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45998.971283217594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45998.971283217594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45998.971283217594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45998.971283217594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45998.971283217594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45998.971283217594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45998.971283217594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45998.971283217594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45998.971283217594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ref="G95:G158" ca="1" si="2">IFERROR(NOW()-F95,"-")</f>
        <v>45998.971283217594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45998.971283217594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45998.971283217594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45998.971283217594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45998.971283217594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45998.971283217594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45998.971283217594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45998.971283217594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45998.971283217594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45998.971283217594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45998.971283217594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45998.971283217594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45998.971283217594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45998.971283217594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45998.971283217594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45998.971283217594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45998.971283217594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45998.971283217594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45998.971283217594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45998.971283217594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45998.971283217594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45998.971283217594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45998.971283217594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45998.971283217594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45998.971283217594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45998.971283217594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45998.971283217594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45998.971283217594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45998.971283217594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45998.971283217594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45998.971283217594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45998.971283217594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45998.971283217594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45998.971283217594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45998.971283217594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45998.971283217594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45998.971283217594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45998.971283217594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45998.971283217594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45998.971283217594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45998.971283217594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45998.971283217594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45998.971283217594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45998.971283217594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45998.971283217594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45998.971283217594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45998.971283217594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45998.971283217594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45998.971283217594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45998.971283217594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45998.971283217594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45998.971283217594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45998.971283217594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45998.971283217594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45998.971283217594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45998.971283217594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45998.971283217594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45998.971283217594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45998.971283217594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45998.971283217594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45998.971283217594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45998.971283217594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45998.971283217594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45998.971283217594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ref="G159:G222" ca="1" si="3">IFERROR(NOW()-F159,"-")</f>
        <v>45998.971283217594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45998.971283217594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45998.971283217594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45998.971283217594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45998.971283217594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45998.971283217594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45998.971283217594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45998.971283217594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45998.971283217594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45998.971283217594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45998.971283217594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45998.971283217594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45998.971283217594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45998.971283217594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45998.971283217594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45998.971283217594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45998.971283217594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45998.971283217594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45998.971283217594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45998.971283217594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45998.971283217594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45998.971283217594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45998.971283217594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45998.971283217594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45998.971283217594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45998.971283217594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45998.971283217594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45998.971283217594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45998.971283217594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45998.971283217594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45998.971283217594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45998.971283217594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45998.971283217594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45998.971283217594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45998.971283217594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45998.971283217594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45998.971283217594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45998.971283217594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45998.971283217594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45998.971283217594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45998.971283217594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45998.971283217594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45998.971283217594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45998.971283217594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45998.971283217594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45998.971283217594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45998.971283217594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45998.971283217594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45998.971283217594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45998.971283217594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45998.971283217594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45998.971283217594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45998.971283217594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45998.971283217594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45998.971283217594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45998.971283217594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45998.971283217594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45998.971283217594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45998.971283217594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45998.971283217594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45998.971283217594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45998.971283217594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45998.971283217594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45998.971283217594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ref="G223:G286" ca="1" si="4">IFERROR(NOW()-F223,"-")</f>
        <v>45998.971283217594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45998.971283217594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45998.971283217594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45998.971283217594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45998.971283217594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45998.971283217594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45998.971283217594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45998.971283217594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45998.971283217594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45998.971283217594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45998.971283217594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45998.971283217594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45998.971283217594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45998.971283217594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45998.971283217594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45998.971283217594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45998.971283217594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45998.971283217594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45998.971283217594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45998.971283217594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45998.971283217594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45998.971283217594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45998.971283217594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45998.971283217594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45998.971283217594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45998.971283217594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45998.971283217594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45998.971283217594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45998.971283217594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45998.971283217594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45998.971283217594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45998.971283217594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45998.971283217594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45998.971283217594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45998.971283217594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45998.971283217594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45998.971283217594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45998.971283217594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45998.971283217594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45998.971283217594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45998.971283217594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45998.971283217594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45998.971283217594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45998.971283217594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45998.971283217594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45998.971283217594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45998.971283217594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45998.971283217594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45998.971283217594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45998.971283217594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45998.971283217594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45998.971283217594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45998.971283217594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45998.971283217594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45998.971283217594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45998.971283217594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45998.971283217594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45998.971283217594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45998.971283217594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45998.971283217594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45998.971283217594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45998.971283217594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45998.971283217594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45998.971283217594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ref="G287:G350" ca="1" si="5">IFERROR(NOW()-F287,"-")</f>
        <v>45998.971283217594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45998.971283217594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45998.971283217594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45998.971283217594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45998.971283217594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45998.971283217594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45998.971283217594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45998.971283217594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45998.971283217594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45998.971283217594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45998.971283217594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45998.971283217594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45998.971283217594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45998.971283217594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45998.971283217594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45998.971283217594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45998.971283217594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45998.971283217594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45998.971283217594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45998.971283217594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45998.971283217594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45998.971283217594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45998.971283217594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45998.971283217594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45998.971283217594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45998.971283217594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45998.971283217594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45998.971283217594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45998.971283217594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45998.971283217594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45998.971283217594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45998.971283217594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45998.971283217594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45998.971283217594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45998.971283217594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45998.971283217594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45998.971283217594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45998.971283217594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45998.971283217594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45998.971283217594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45998.971283217594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45998.971283217594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45998.971283217594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45998.971283217594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45998.971283217594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45998.971283217594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45998.971283217594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45998.971283217594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45998.971283217594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45998.971283217594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45998.971283217594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45998.971283217594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45998.971283217594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45998.971283217594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45998.971283217594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45998.971283217594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45998.971283217594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45998.971283217594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45998.971283217594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45998.971283217594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45998.971283217594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45998.971283217594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45998.971283217594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45998.971283217594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ref="G351:G414" ca="1" si="6">IFERROR(NOW()-F351,"-")</f>
        <v>45998.971283217594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45998.971283217594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45998.971283217594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45998.971283217594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45998.971283217594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45998.971283217594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45998.971283217594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45998.971283217594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45998.971283217594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45998.971283217594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45998.971283217594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45998.971283217594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45998.971283217594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45998.971283217594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45998.971283217594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45998.971283217594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45998.971283217594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45998.971283217594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45998.971283217594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45998.971283217594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45998.971283217594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45998.971283217594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45998.971283217594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45998.971283217594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45998.971283217594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45998.971283217594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45998.971283217594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45998.971283217594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45998.971283217594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45998.971283217594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45998.971283217594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45998.971283217594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45998.971283217594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45998.971283217594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45998.971283217594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45998.971283217594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45998.971283217594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45998.971283217594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45998.971283217594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45998.971283217594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45998.971283217594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45998.971283217594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45998.971283217594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45998.971283217594</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45998.971283217594</v>
      </c>
      <c r="H395" s="117"/>
      <c r="I395" s="115" t="str">
        <f>IFERROR(VLOOKUP(D395,DB!A:F,6,0),"")</f>
        <v/>
      </c>
      <c r="J395" s="115" t="str">
        <f>IFERROR(VLOOKUP(D395,DB!A:G,7,0),"")</f>
        <v/>
      </c>
      <c r="K395" s="118"/>
      <c r="L395" s="133" t="str">
        <f>IFERROR(VLOOKUP(D395,DB!A:I,9,0),"")</f>
        <v/>
      </c>
    </row>
    <row r="396" spans="1:12" ht="31.5" customHeight="1">
      <c r="A396" s="139"/>
      <c r="B396" s="140" t="str">
        <f>IFERROR(VLOOKUP(D396,DB!A:K,11,0),"")</f>
        <v/>
      </c>
      <c r="C396" s="141"/>
      <c r="D396" s="140"/>
      <c r="E396" s="138"/>
      <c r="F396" s="142"/>
      <c r="G396" s="143">
        <f t="shared" ca="1" si="6"/>
        <v>45998.971283217594</v>
      </c>
      <c r="H396" s="142"/>
      <c r="I396" s="140" t="str">
        <f>IFERROR(VLOOKUP(D396,DB!A:F,6,0),"")</f>
        <v/>
      </c>
      <c r="J396" s="140" t="str">
        <f>IFERROR(VLOOKUP(D396,DB!A:G,7,0),"")</f>
        <v/>
      </c>
      <c r="K396" s="144"/>
      <c r="L396" s="145" t="str">
        <f>IFERROR(VLOOKUP(D396,DB!A:I,9,0),"")</f>
        <v/>
      </c>
    </row>
  </sheetData>
  <dataValidations count="2">
    <dataValidation allowBlank="1" showInputMessage="1" showErrorMessage="1" sqref="E1" xr:uid="{9E1BC488-8814-4F8A-8DBE-742B3278AB71}"/>
    <dataValidation type="list" allowBlank="1" showInputMessage="1" showErrorMessage="1" sqref="E2:E3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2025-12-07T20:19:17Z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