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39" documentId="120_S{2AC9BD13-BADA-5192-A53E-5A8FF88502F6}" xr6:coauthVersionLast="47" xr6:coauthVersionMax="47" xr10:uidLastSave="{D4C88F4D-FE36-405E-81AF-3C225F607CC0}"/>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<sst xmlns="http://schemas.openxmlformats.org/spreadsheetml/2006/main" count="181539" uniqueCount="39144">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</sst>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334.67718831018283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3.4248495365318377E-2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4.0359606478887144E-2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45997.625614236109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45997.625614236109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45997.625614236109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45997.625614236109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45997.625614236109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45997.625614236109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45997.625614236109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45997.625614236109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45997.625614236109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45997.625614236109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45997.625614236109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45997.625614236109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45997.625614236109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45997.625614236109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45997.625614236109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45997.625614236109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45997.625614236109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45997.625614236109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45997.625614236109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45997.625614236109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45997.625614236109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45997.625614236109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45997.625614236109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45997.625614236109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45997.625614236109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45997.625614236109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45997.625614236109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45997.625614236109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45997.625614236109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45997.625614236109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45997.625614236109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45997.625614236109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45997.625614236109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45997.625614236109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45997.625614236109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45997.625614236109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45997.625614236109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45997.625614236109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45997.625614236109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45997.625614236109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45997.625614236109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45997.625614236109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45997.625614236109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45997.625614236109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45997.625614236109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45997.625614236109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45997.625614236109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45997.625614236109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45997.625614236109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45997.625614236109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45997.625614236109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45997.625614236109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45997.625614236109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45997.625614236109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45997.625614236109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45997.625614236109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45997.625614236109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45997.625614236109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45997.625614236109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45997.625614236109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45997.625614236109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45997.625614236109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45997.625614236109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45997.625614236109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45997.625614236109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45997.625614236109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45997.625614236109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45997.625614236109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45997.625614236109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45997.625614236109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45997.625614236109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45997.625614236109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45997.625614236109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45997.625614236109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45997.625614236109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45997.625614236109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45997.625614236109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45997.625614236109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45997.625614236109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45997.625614236109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45997.625614236109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45997.625614236109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45997.625614236109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45997.625614236109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45997.625614236109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45997.625614236109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45997.625614236109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45997.625614236109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45997.625614236109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45997.625614236109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45997.625614236109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45997.625614236109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45997.625614236109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45997.625614236109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45997.625614236109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45997.625614236109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45997.625614236109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45997.625614236109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45997.625614236109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45997.625614236109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45997.625614236109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45997.625614236109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45997.625614236109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45997.625614236109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45997.625614236109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45997.625614236109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45997.625614236109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45997.625614236109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45997.625614236109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45997.625614236109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45997.625614236109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45997.625614236109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45997.625614236109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45997.625614236109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45997.625614236109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45997.625614236109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45997.625614236109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45997.625614236109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45997.625614236109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45997.625614236109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45997.625614236109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45997.625614236109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45997.625614236109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45997.625614236109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45997.625614236109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45997.625614236109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45997.625614236109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45997.625614236109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45997.625614236109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45997.625614236109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45997.625614236109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45997.625614236109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45997.625614236109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45997.625614236109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45997.625614236109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45997.625614236109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45997.625614236109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45997.625614236109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45997.625614236109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45997.625614236109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45997.625614236109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45997.625614236109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45997.625614236109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45997.625614236109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45997.625614236109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45997.625614236109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45997.625614236109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45997.625614236109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45997.625614236109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45997.625614236109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45997.625614236109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45997.625614236109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45997.625614236109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45997.625614236109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45997.625614236109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45997.625614236109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45997.625614236109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45997.625614236109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45997.625614236109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45997.625614236109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45997.625614236109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45997.625614236109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45997.625614236109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45997.625614236109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45997.625614236109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45997.625614236109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45997.625614236109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45997.625614236109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45997.625614236109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45997.625614236109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45997.625614236109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45997.625614236109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45997.625614236109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45997.625614236109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45997.625614236109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45997.625614236109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45997.625614236109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45997.625614236109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45997.625614236109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45997.625614236109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45997.625614236109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45997.625614236109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45997.625614236109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45997.625614236109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45997.625614236109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45997.625614236109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45997.625614236109</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45997.625614236109</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tabSelected="1" workbookViewId="0">
      <selection activeCell="K10" sqref="K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172.62577627314749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13.238195254627499</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0.27023229166661622</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
        <v>27</v>
      </c>
      <c r="C6" s="18">
        <v>1</v>
      </c>
      <c r="D6" s="18" t="s">
        <v>19829</v>
      </c>
      <c r="E6" s="81" t="s">
        <v>39120</v>
      </c>
      <c r="F6" s="97">
        <v>45997.612500000003</v>
      </c>
      <c r="G6" s="98">
        <f ca="1">IFERROR(NOW()-F6,"-")</f>
        <v>1.3114236106048338E-2</v>
      </c>
      <c r="H6" s="97">
        <v>45997.601620370369</v>
      </c>
      <c r="I6" s="18" t="str">
        <f>IFERROR(VLOOKUP(D6,DB!A:F,6,0),"")</f>
        <v>SCECO</v>
      </c>
      <c r="J6" s="18" t="str">
        <f>IFERROR(VLOOKUP(D6,DB!A:G,7,0),"")</f>
        <v>Dead</v>
      </c>
      <c r="K6" s="19" t="s">
        <v>39123</v>
      </c>
      <c r="L6" s="18" t="str">
        <f>IFERROR(VLOOKUP(D6,DB!A:I,9,0),"")</f>
        <v>Latis</v>
      </c>
    </row>
    <row r="7" spans="1:12" ht="31.5" customHeight="1">
      <c r="A7" s="96"/>
      <c r="B7" s="18" t="str">
        <f>IFERROR(VLOOKUP(D7,DB!A:K,11,0),"")</f>
        <v/>
      </c>
      <c r="C7" s="18"/>
      <c r="D7" s="18"/>
      <c r="E7" s="18"/>
      <c r="F7" s="97"/>
      <c r="G7" s="98">
        <f ca="1">IFERROR(NOW()-F7,"-")</f>
        <v>45997.625614236109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45997.625614236109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45997.625614236109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45997.625614236109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45997.625614236109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45997.625614236109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45997.625614236109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45997.625614236109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45997.625614236109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45997.625614236109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45997.625614236109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45997.625614236109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45997.625614236109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45997.625614236109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45997.625614236109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45997.625614236109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45997.625614236109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45997.625614236109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45997.625614236109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45997.625614236109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45997.625614236109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45997.625614236109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45997.625614236109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45997.625614236109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45997.625614236109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45997.625614236109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45997.625614236109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45997.625614236109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45997.625614236109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45997.625614236109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45997.625614236109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45997.625614236109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45997.625614236109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45997.625614236109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45997.625614236109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45997.625614236109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45997.625614236109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45997.625614236109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45997.625614236109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45997.625614236109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45997.625614236109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45997.625614236109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45997.625614236109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45997.625614236109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45997.625614236109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45997.625614236109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45997.625614236109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45997.625614236109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45997.625614236109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45997.625614236109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45997.625614236109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45997.625614236109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45997.625614236109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45997.625614236109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45997.625614236109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45997.625614236109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45997.625614236109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45997.625614236109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45997.625614236109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45997.625614236109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45997.625614236109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45997.625614236109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45997.625614236109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45997.625614236109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45997.625614236109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45997.625614236109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45997.625614236109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45997.625614236109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45997.625614236109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45997.625614236109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45997.625614236109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45997.625614236109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45997.625614236109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45997.625614236109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45997.625614236109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45997.625614236109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45997.625614236109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45997.625614236109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45997.625614236109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45997.625614236109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45997.625614236109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45997.625614236109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45997.625614236109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45997.625614236109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45997.625614236109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45997.625614236109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45997.625614236109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45997.625614236109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45997.625614236109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45997.625614236109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45997.625614236109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45997.625614236109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45997.625614236109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45997.625614236109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45997.625614236109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45997.625614236109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45997.625614236109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45997.625614236109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45997.625614236109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45997.625614236109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45997.625614236109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45997.625614236109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45997.625614236109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45997.625614236109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45997.625614236109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45997.625614236109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45997.625614236109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45997.625614236109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45997.625614236109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45997.625614236109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45997.625614236109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45997.625614236109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45997.625614236109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45997.625614236109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45997.625614236109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45997.625614236109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45997.625614236109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45997.625614236109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45997.625614236109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45997.625614236109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45997.625614236109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45997.625614236109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45997.625614236109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45997.625614236109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45997.625614236109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45997.625614236109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45997.625614236109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45997.625614236109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45997.625614236109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45997.625614236109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45997.625614236109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45997.625614236109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45997.625614236109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45997.625614236109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45997.625614236109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45997.625614236109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45997.625614236109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45997.625614236109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45997.625614236109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45997.625614236109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45997.625614236109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45997.625614236109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45997.625614236109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45997.625614236109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45997.625614236109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45997.625614236109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45997.625614236109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45997.625614236109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45997.625614236109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45997.625614236109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45997.625614236109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45997.625614236109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45997.625614236109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45997.625614236109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45997.625614236109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45997.625614236109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45997.625614236109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45997.625614236109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45997.625614236109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45997.625614236109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45997.625614236109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45997.625614236109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45997.625614236109</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45997.625614236109</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45997.625614236109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45997.625614236109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45997.625614236109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45997.625614236109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45997.625614236109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45997.625614236109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45997.625614236109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45997.625614236109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45997.625614236109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45997.625614236109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45997.625614236109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45997.625614236109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45997.625614236109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45997.625614236109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45997.625614236109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45997.625614236109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45997.625614236109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45997.625614236109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45997.625614236109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45997.625614236109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45997.625614236109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45997.625614236109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45997.625614236109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45997.625614236109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45997.625614236109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45997.625614236109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45997.625614236109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45997.625614236109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45997.625614236109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45997.625614236109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45997.625614236109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45997.625614236109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45997.625614236109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45997.625614236109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45997.625614236109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45997.625614236109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45997.625614236109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45997.625614236109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45997.625614236109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45997.625614236109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45997.625614236109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45997.625614236109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45997.625614236109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45997.625614236109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45997.625614236109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45997.625614236109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45997.625614236109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45997.625614236109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45997.625614236109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45997.625614236109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45997.625614236109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45997.625614236109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45997.625614236109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45997.625614236109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45997.625614236109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45997.625614236109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45997.625614236109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45997.625614236109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45997.625614236109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45997.625614236109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45997.625614236109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45997.625614236109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45997.625614236109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45997.625614236109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45997.625614236109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45997.625614236109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45997.625614236109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45997.625614236109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45997.625614236109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45997.625614236109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45997.625614236109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45997.625614236109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45997.625614236109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45997.625614236109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45997.625614236109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45997.625614236109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45997.625614236109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45997.625614236109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45997.625614236109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45997.625614236109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45997.625614236109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45997.625614236109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45997.625614236109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45997.625614236109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45997.625614236109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45997.625614236109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45997.625614236109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45997.625614236109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45997.625614236109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45997.625614236109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45997.625614236109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45997.625614236109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45997.625614236109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45997.625614236109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45997.625614236109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45997.625614236109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45997.625614236109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45997.625614236109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45997.625614236109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45997.625614236109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45997.625614236109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45997.625614236109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45997.625614236109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45997.625614236109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45997.625614236109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45997.625614236109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45997.625614236109</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45997.625614236109</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45997.625614236109</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45997.625614236109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45997.625614236109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45997.625614236109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45997.625614236109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45997.625614236109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45997.625614236109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45997.625614236109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45997.625614236109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45997.625614236109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45997.625614236109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45997.625614236109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45997.625614236109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45997.625614236109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45997.625614236109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45997.625614236109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45997.625614236109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45997.625614236109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45997.625614236109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45997.625614236109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45997.625614236109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45997.625614236109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45997.625614236109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45997.625614236109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45997.625614236109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45997.625614236109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45997.625614236109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45997.625614236109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45997.625614236109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45997.625614236109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45997.625614236109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45997.625614236109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45997.625614236109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45997.625614236109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45997.625614236109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45997.625614236109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45997.625614236109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45997.625614236109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45997.625614236109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45997.625614236109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45997.625614236109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45997.625614236109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45997.625614236109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45997.625614236109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45997.625614236109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45997.625614236109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45997.625614236109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45997.625614236109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45997.625614236109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45997.625614236109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45997.625614236109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45997.625614236109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45997.625614236109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45997.625614236109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45997.625614236109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45997.625614236109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45997.625614236109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45997.625614236109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45997.625614236109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45997.625614236109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45997.625614236109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45997.625614236109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45997.625614236109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45997.625614236109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45997.625614236109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45997.625614236109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45997.625614236109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45997.625614236109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45997.625614236109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45997.625614236109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45997.625614236109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45997.625614236109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45997.625614236109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45997.625614236109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45997.625614236109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45997.625614236109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45997.625614236109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45997.625614236109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45997.625614236109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45997.625614236109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45997.625614236109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45997.625614236109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45997.625614236109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45997.625614236109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45997.625614236109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45997.625614236109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45997.625614236109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45997.625614236109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45997.625614236109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45997.625614236109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45997.625614236109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45997.625614236109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45997.625614236109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45997.625614236109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45997.625614236109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45997.625614236109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45997.625614236109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45997.625614236109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45997.625614236109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45997.625614236109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45997.625614236109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45997.625614236109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45997.625614236109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45997.625614236109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45997.625614236109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45997.625614236109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45997.625614236109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45997.625614236109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45997.625614236109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45997.625614236109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45997.625614236109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45997.625614236109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45997.625614236109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45997.625614236109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45997.625614236109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45997.625614236109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45997.625614236109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45997.625614236109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45997.625614236109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45997.625614236109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45997.625614236109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45997.625614236109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45997.625614236109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45997.625614236109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45997.625614236109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45997.625614236109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45997.625614236109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45997.625614236109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45997.625614236109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45997.625614236109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45997.625614236109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45997.625614236109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45997.625614236109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45997.625614236109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45997.625614236109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45997.625614236109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45997.625614236109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45997.625614236109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45997.625614236109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45997.625614236109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45997.625614236109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45997.625614236109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45997.625614236109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45997.625614236109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45997.625614236109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45997.625614236109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45997.625614236109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45997.625614236109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45997.625614236109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45997.625614236109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45997.625614236109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45997.625614236109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45997.625614236109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45997.625614236109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45997.625614236109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45997.625614236109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45997.625614236109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45997.625614236109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45997.625614236109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45997.625614236109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45997.625614236109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45997.625614236109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45997.625614236109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45997.625614236109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45997.625614236109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45997.625614236109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45997.625614236109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45997.625614236109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45997.625614236109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45997.625614236109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45997.625614236109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45997.625614236109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45997.625614236109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45997.625614236109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45997.625614236109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45997.625614236109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45997.625614236109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45997.625614236109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45997.625614236109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45997.625614236109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45997.625614236109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45997.625614236109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45997.625614236109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45997.625614236109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45997.625614236109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45997.625614236109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45997.625614236109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45997.625614236109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45997.625614236109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45997.625614236109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45997.625614236109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45997.625614236109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45997.625614236109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45997.625614236109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45997.625614236109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45997.625614236109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45997.625614236109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45997.625614236109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45997.625614236109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45997.625614236109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45997.625614236109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45997.625614236109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45997.625614236109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45997.625614236109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45997.625614236109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45997.625614236109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45997.625614236109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45997.625614236109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45997.625614236109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45997.625614236109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45997.625614236109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45997.625614236109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45997.625614236109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45997.625614236109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45997.625614236109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45997.625614236109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45997.625614236109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45997.625614236109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45997.625614236109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45997.625614236109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45997.625614236109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45997.625614236109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45997.625614236109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45997.625614236109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45997.625614236109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45997.625614236109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45997.625614236109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45997.625614236109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45997.625614236109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45997.625614236109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45997.625614236109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45997.625614236109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45997.625614236109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45997.625614236109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45997.625614236109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45997.625614236109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45997.625614236109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45997.625614236109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45997.625614236109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45997.625614236109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45997.625614236109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45997.625614236109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45997.625614236109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45997.625614236109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45997.625614236109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45997.625614236109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45997.625614236109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45997.625614236109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45997.625614236109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45997.625614236109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45997.625614236109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45997.625614236109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45997.625614236109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45997.625614236109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45997.625614236109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45997.625614236109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45997.625614236109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45997.625614236109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45997.625614236109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45997.625614236109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45997.625614236109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45997.625614236109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45997.625614236109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45997.625614236109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45997.625614236109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45997.625614236109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45997.625614236109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45997.625614236109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45997.625614236109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45997.625614236109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45997.625614236109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45997.625614236109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45997.625614236109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45997.625614236109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45997.625614236109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45997.625614236109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45997.625614236109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45997.625614236109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45997.625614236109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45997.625614236109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45997.625614236109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45997.625614236109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45997.625614236109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45997.625614236109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45997.625614236109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45997.625614236109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45997.625614236109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45997.625614236109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45997.625614236109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45997.625614236109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45997.625614236109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45997.625614236109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45997.625614236109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45997.625614236109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45997.625614236109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45997.625614236109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45997.625614236109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45997.625614236109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45997.625614236109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45997.625614236109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45997.625614236109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45997.625614236109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45997.625614236109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45997.625614236109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45997.625614236109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45997.625614236109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45997.625614236109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45997.625614236109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45997.625614236109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45997.625614236109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45997.625614236109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45997.625614236109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45997.625614236109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45997.625614236109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45997.625614236109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45997.625614236109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45997.625614236109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45997.625614236109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45997.625614236109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45997.625614236109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45997.625614236109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45997.625614236109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45997.625614236109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45997.625614236109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45997.625614236109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45997.625614236109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45997.625614236109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45997.625614236109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45997.625614236109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45997.625614236109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45997.625614236109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45997.625614236109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45997.625614236109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45997.625614236109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45997.625614236109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45997.625614236109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45997.625614236109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45997.625614236109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45997.625614236109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45997.625614236109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45997.625614236109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45997.625614236109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45997.625614236109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45997.625614236109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45997.625614236109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45997.625614236109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45997.625614236109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45997.625614236109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45997.625614236109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45997.625614236109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45997.625614236109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45997.625614236109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45997.625614236109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45997.625614236109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45997.625614236109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45997.625614236109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45997.625614236109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45997.625614236109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45997.625614236109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45997.625614236109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45997.625614236109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45997.625614236109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45997.625614236109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45997.625614236109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45997.625614236109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45997.625614236109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45997.625614236109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45997.625614236109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45997.625614236109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45997.625614236109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45997.625614236109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45997.625614236109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45997.625614236109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45997.625614236109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45997.625614236109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45997.625614236109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45997.625614236109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45997.625614236109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45997.625614236109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45997.625614236109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45997.625614236109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45997.625614236109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45997.625614236109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45997.625614236109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45997.625614236109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45997.625614236109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45997.625614236109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45997.625614236109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45997.625614236109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45997.625614236109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45997.625614236109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45997.625614236109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45997.625614236109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45997.625614236109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45997.625614236109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45997.625614236109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45997.625614236109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45997.625614236109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45997.625614236109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45997.625614236109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45997.625614236109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45997.625614236109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45997.625614236109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45997.625614236109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45997.625614236109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45997.625614236109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45997.625614236109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45997.625614236109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45997.625614236109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45997.625614236109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45997.625614236109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45997.625614236109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45997.625614236109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45997.625614236109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45997.625614236109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45997.625614236109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45997.625614236109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45997.625614236109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45997.625614236109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45997.625614236109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45997.625614236109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45997.625614236109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45997.625614236109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45997.625614236109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45997.625614236109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45997.625614236109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45997.625614236109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45997.625614236109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45997.625614236109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45997.625614236109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45997.625614236109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45997.625614236109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45997.625614236109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45997.625614236109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45997.625614236109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45997.625614236109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45997.625614236109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45997.625614236109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45997.625614236109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45997.625614236109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45997.625614236109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45997.625614236109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45997.625614236109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45997.625614236109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45997.625614236109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45997.625614236109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45997.625614236109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45997.625614236109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45997.625614236109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45997.625614236109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45997.625614236109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45997.625614236109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45997.625614236109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45997.625614236109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45997.625614236109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45997.625614236109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45997.625614236109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45997.625614236109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45997.625614236109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45997.625614236109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45997.625614236109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45997.625614236109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45997.625614236109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45997.625614236109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45997.625614236109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45997.625614236109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45997.625614236109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45997.625614236109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45997.625614236109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45997.625614236109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45997.625614236109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45997.625614236109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45997.625614236109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45997.625614236109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45997.625614236109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45997.625614236109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45997.625614236109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45997.625614236109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45997.625614236109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45997.625614236109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45997.625614236109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45997.625614236109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45997.625614236109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45997.625614236109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45997.625614236109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45997.625614236109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45997.625614236109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45997.625614236109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45997.625614236109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45997.625614236109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45997.625614236109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45997.625614236109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45997.625614236109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45997.625614236109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45997.625614236109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45997.625614236109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45997.625614236109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45997.625614236109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45997.625614236109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45997.625614236109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45997.625614236109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45997.625614236109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45997.625614236109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45997.625614236109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45997.625614236109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45997.625614236109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45997.625614236109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45997.625614236109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45997.625614236109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45997.625614236109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45997.625614236109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45997.625614236109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45997.625614236109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45997.625614236109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45997.625614236109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45997.625614236109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45997.625614236109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45997.625614236109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45997.625614236109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45997.625614236109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45997.625614236109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45997.625614236109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45997.625614236109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45997.625614236109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45997.625614236109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45997.625614236109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45997.625614236109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45997.625614236109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45997.625614236109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45997.625614236109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45997.625614236109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45997.625614236109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45997.625614236109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45997.625614236109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45997.625614236109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45997.625614236109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45997.625614236109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45997.625614236109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45997.625614236109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45997.625614236109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45997.625614236109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45997.625614236109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45997.625614236109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45997.625614236109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45997.625614236109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45997.625614236109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45997.625614236109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45997.625614236109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45997.625614236109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45997.625614236109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45997.625614236109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45997.625614236109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45997.625614236109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45997.625614236109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45997.625614236109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45997.625614236109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45997.625614236109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45997.625614236109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45997.625614236109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45997.625614236109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45997.625614236109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45997.625614236109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45997.625614236109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45997.625614236109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45997.625614236109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45997.625614236109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45997.625614236109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45997.625614236109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45997.625614236109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45997.625614236109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45997.625614236109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45997.625614236109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45997.625614236109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45997.625614236109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45997.625614236109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45997.625614236109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45997.625614236109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45997.625614236109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45997.625614236109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45997.625614236109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45997.625614236109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45997.625614236109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45997.625614236109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45997.625614236109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45997.625614236109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45997.625614236109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45997.625614236109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45997.625614236109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45997.625614236109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45997.625614236109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45997.625614236109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45997.625614236109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45997.625614236109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45997.625614236109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45997.625614236109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45997.625614236109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45997.625614236109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45997.625614236109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45997.625614236109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45997.625614236109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45997.625614236109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45997.625614236109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45997.625614236109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45997.625614236109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45997.625614236109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45997.625614236109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45997.625614236109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45997.625614236109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45997.625614236109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45997.625614236109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45997.625614236109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45997.625614236109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45997.625614236109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45997.625614236109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45997.625614236109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45997.625614236109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45997.625614236109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45997.625614236109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45997.625614236109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45997.625614236109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45997.625614236109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45997.625614236109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45997.625614236109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45997.625614236109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45997.625614236109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45997.625614236109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45997.625614236109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45997.625614236109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45997.625614236109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45997.625614236109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45997.625614236109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45997.625614236109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45997.625614236109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45997.625614236109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45997.625614236109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45997.625614236109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45997.625614236109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45997.625614236109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45997.625614236109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45997.625614236109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45997.625614236109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45997.625614236109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45997.625614236109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45997.625614236109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45997.625614236109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45997.625614236109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45997.625614236109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45997.625614236109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45997.625614236109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45997.625614236109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45997.625614236109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45997.625614236109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45997.625614236109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45997.625614236109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45997.625614236109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45997.625614236109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45997.625614236109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45997.625614236109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45997.625614236109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45997.625614236109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45997.625614236109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45997.625614236109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45997.625614236109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45997.625614236109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45997.625614236109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45997.625614236109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45997.625614236109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45997.625614236109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45997.625614236109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45997.625614236109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45997.625614236109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45997.625614236109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45997.625614236109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45997.625614236109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45997.625614236109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45997.625614236109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45997.625614236109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45997.625614236109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45997.625614236109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45997.625614236109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45997.625614236109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45997.625614236109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45997.625614236109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45997.625614236109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45997.625614236109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45997.625614236109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45997.625614236109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45997.625614236109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45997.625614236109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45997.625614236109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45997.625614236109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45997.625614236109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45997.625614236109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45997.625614236109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45997.625614236109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45997.625614236109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45997.625614236109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45997.625614236109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45997.625614236109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45997.625614236109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45997.625614236109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45997.625614236109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45997.625614236109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45997.625614236109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45997.625614236109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45997.625614236109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45997.625614236109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45997.625614236109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45997.625614236109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45997.625614236109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45997.625614236109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45997.625614236109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45997.625614236109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45997.625614236109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45997.625614236109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45997.625614236109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45997.625614236109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45997.625614236109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45997.625614236109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45997.625614236109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45997.625614236109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45997.625614236109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45997.625614236109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45997.625614236109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45997.625614236109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45997.625614236109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45997.625614236109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45997.625614236109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45997.625614236109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45997.625614236109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45997.625614236109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45997.625614236109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45997.625614236109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45997.625614236109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45997.625614236109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45997.625614236109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45997.625614236109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45997.625614236109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45997.625614236109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45997.625614236109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45997.625614236109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45997.625614236109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45997.625614236109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45997.625614236109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45997.625614236109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45997.625614236109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45997.625614236109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45997.625614236109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45997.625614236109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45997.625614236109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45997.625614236109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45997.625614236109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45997.625614236109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45997.625614236109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45997.625614236109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45997.625614236109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45997.625614236109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45997.625614236109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45997.625614236109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45997.625614236109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45997.625614236109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45997.625614236109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45997.625614236109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45997.625614236109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45997.625614236109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45997.625614236109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45997.625614236109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45997.625614236109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45997.625614236109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45997.625614236109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45997.625614236109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45997.625614236109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45997.625614236109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45997.625614236109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45997.625614236109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45997.625614236109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45997.625614236109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45997.625614236109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45997.625614236109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45997.625614236109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45997.625614236109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45997.625614236109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45997.625614236109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45997.625614236109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45997.625614236109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45997.625614236109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45997.625614236109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45997.625614236109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45997.625614236109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45997.625614236109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45997.625614236109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45997.625614236109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45997.625614236109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45997.625614236109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45997.625614236109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45997.625614236109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45997.625614236109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45997.625614236109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45997.625614236109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45997.625614236109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45997.625614236109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45997.625614236109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45997.625614236109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45997.625614236109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45997.625614236109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45997.625614236109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45997.625614236109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45997.625614236109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45997.625614236109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45997.625614236109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45997.625614236109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45997.625614236109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45997.625614236109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45997.625614236109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45997.625614236109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45997.625614236109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45997.625614236109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45997.625614236109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45997.625614236109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45997.625614236109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45997.625614236109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45997.625614236109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45997.625614236109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45997.625614236109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45997.625614236109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45997.625614236109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45997.625614236109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45997.625614236109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45997.625614236109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45997.625614236109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45997.625614236109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45997.625614236109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45997.625614236109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45997.625614236109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45997.625614236109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45997.625614236109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45997.625614236109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45997.625614236109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45997.625614236109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45997.625614236109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45997.625614236109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45997.625614236109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45997.625614236109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45997.625614236109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45997.625614236109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45997.625614236109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45997.625614236109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45997.625614236109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45997.625614236109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45997.625614236109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45997.625614236109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45997.625614236109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45997.625614236109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45997.625614236109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45997.625614236109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45997.625614236109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45997.625614236109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45997.625614236109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45997.625614236109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45997.625614236109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45997.625614236109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45997.625614236109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45997.625614236109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45997.625614236109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45997.625614236109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45997.625614236109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45997.625614236109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45997.625614236109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45997.625614236109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45997.625614236109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45997.625614236109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45997.625614236109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45997.625614236109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45997.625614236109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45997.625614236109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45997.625614236109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45997.625614236109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45997.625614236109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45997.625614236109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45997.625614236109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45997.625614236109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45997.625614236109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45997.625614236109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45997.625614236109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45997.625614236109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45997.625614236109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45997.625614236109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45997.625614236109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45997.625614236109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45997.625614236109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45997.625614236109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45997.625614236109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45997.625614236109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45997.625614236109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45997.625614236109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45997.625614236109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45997.625614236109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45997.625614236109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45997.625614236109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45997.625614236109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45997.625614236109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45997.625614236109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45997.625614236109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45997.625614236109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45997.625614236109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45997.625614236109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45997.625614236109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45997.625614236109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45997.625614236109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45997.625614236109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45997.625614236109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45997.625614236109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45997.625614236109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45997.625614236109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45997.625614236109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45997.625614236109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45997.625614236109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45997.625614236109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45997.625614236109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45997.625614236109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45997.625614236109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45997.625614236109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45997.625614236109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294.14489664351277</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32840</v>
      </c>
      <c r="E3" s="90" t="s">
        <v>39106</v>
      </c>
      <c r="F3" s="91">
        <v>45997.492002314815</v>
      </c>
      <c r="G3" s="92">
        <f t="shared" ref="G3:G66" ca="1" si="0">IFERROR(NOW()-F3,"")</f>
        <v>0.13361192129377741</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39112</v>
      </c>
      <c r="F4" s="91">
        <v>45997.533333333333</v>
      </c>
      <c r="G4" s="92">
        <f t="shared" ca="1" si="0"/>
        <v>9.2280902776110452E-2</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37052</v>
      </c>
      <c r="E5" s="90" t="s">
        <v>39106</v>
      </c>
      <c r="F5" s="91">
        <v>45997.55537037037</v>
      </c>
      <c r="G5" s="92">
        <f t="shared" ca="1" si="0"/>
        <v>7.0243865739030298E-2</v>
      </c>
      <c r="H5" s="91">
        <v>45997.549826388888</v>
      </c>
      <c r="I5" s="107" t="str">
        <f>IFERROR(VLOOKUP(D5,DB!A:F,6,0),"")</f>
        <v>Generator-SG</v>
      </c>
      <c r="J5" s="107" t="str">
        <f>IFERROR(VLOOKUP(D5,DB!A:G,7,0),"")</f>
        <v>Dead</v>
      </c>
      <c r="K5" s="93" t="s">
        <v>39131</v>
      </c>
      <c r="L5" s="87" t="str">
        <f>IFERROR(VLOOKUP(D5,DB!A:I,9,0),"")</f>
        <v>Latis</v>
      </c>
    </row>
    <row r="6" spans="1:16" ht="15" customHeight="1">
      <c r="A6" s="107" t="s">
        <v>39132</v>
      </c>
      <c r="B6" s="107" t="str">
        <f>IFERROR(VLOOKUP(D6,DB!A:K,11,0),"")</f>
        <v>R4</v>
      </c>
      <c r="C6" s="89">
        <v>1</v>
      </c>
      <c r="D6" s="87" t="s">
        <v>37399</v>
      </c>
      <c r="E6" s="90" t="s">
        <v>39106</v>
      </c>
      <c r="F6" s="91">
        <v>45997.559270833335</v>
      </c>
      <c r="G6" s="92">
        <f t="shared" ca="1" si="0"/>
        <v>6.6343402773782145E-2</v>
      </c>
      <c r="H6" s="91">
        <v>45997.553368055553</v>
      </c>
      <c r="I6" s="107" t="str">
        <f>IFERROR(VLOOKUP(D6,DB!A:F,6,0),"")</f>
        <v>SCECO</v>
      </c>
      <c r="J6" s="107" t="str">
        <f>IFERROR(VLOOKUP(D6,DB!A:G,7,0),"")</f>
        <v>Vandalized+Vandalized</v>
      </c>
      <c r="K6" s="93" t="s">
        <v>39133</v>
      </c>
      <c r="L6" s="87" t="str">
        <f>IFERROR(VLOOKUP(D6,DB!A:I,9,0),"")</f>
        <v>Latis</v>
      </c>
    </row>
    <row r="7" spans="1:16" ht="15" customHeight="1">
      <c r="A7" s="107" t="s">
        <v>39110</v>
      </c>
      <c r="B7" s="107" t="str">
        <f>IFERROR(VLOOKUP(D7,DB!A:K,11,0),"")</f>
        <v>R4</v>
      </c>
      <c r="C7" s="89">
        <v>1</v>
      </c>
      <c r="D7" s="87" t="s">
        <v>30637</v>
      </c>
      <c r="E7" s="90" t="s">
        <v>39106</v>
      </c>
      <c r="F7" s="91"/>
      <c r="G7" s="92">
        <f t="shared" ca="1" si="0"/>
        <v>45997.625614236109</v>
      </c>
      <c r="H7" s="91">
        <v>45997.557152777779</v>
      </c>
      <c r="I7" s="107" t="str">
        <f>IFERROR(VLOOKUP(D7,DB!A:F,6,0),"")</f>
        <v>SCECO</v>
      </c>
      <c r="J7" s="107" t="str">
        <f>IFERROR(VLOOKUP(D7,DB!A:G,7,0),"")</f>
        <v>Dead</v>
      </c>
      <c r="K7" s="93" t="s">
        <v>39133</v>
      </c>
      <c r="L7" s="87" t="str">
        <f>IFERROR(VLOOKUP(D7,DB!A:I,9,0),"")</f>
        <v>Latis</v>
      </c>
    </row>
    <row r="8" spans="1:16" ht="15" customHeight="1">
      <c r="A8" s="107"/>
      <c r="B8" s="107" t="str">
        <f>IFERROR(VLOOKUP(D8,DB!A:K,11,0),"")</f>
        <v/>
      </c>
      <c r="C8" s="89"/>
      <c r="D8" s="87"/>
      <c r="E8" s="90"/>
      <c r="F8" s="91"/>
      <c r="G8" s="92">
        <f t="shared" ca="1" si="0"/>
        <v>45997.625614236109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45997.625614236109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45997.625614236109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45997.625614236109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45997.625614236109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45997.625614236109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45997.625614236109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45997.625614236109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45997.625614236109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45997.625614236109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45997.625614236109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45997.625614236109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45997.625614236109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45997.625614236109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45997.625614236109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45997.625614236109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45997.625614236109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45997.625614236109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45997.625614236109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45997.625614236109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45997.625614236109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45997.625614236109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45997.625614236109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45997.625614236109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45997.625614236109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45997.625614236109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45997.625614236109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45997.625614236109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45997.625614236109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45997.625614236109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45997.625614236109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45997.625614236109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45997.625614236109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45997.625614236109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45997.625614236109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45997.625614236109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45997.625614236109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45997.625614236109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45997.625614236109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45997.625614236109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45997.625614236109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45997.625614236109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45997.625614236109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45997.625614236109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45997.625614236109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45997.625614236109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45997.625614236109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45997.625614236109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45997.625614236109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45997.625614236109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45997.625614236109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45997.625614236109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45997.625614236109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45997.625614236109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45997.625614236109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45997.625614236109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45997.625614236109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45997.625614236109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45997.625614236109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45997.625614236109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45997.625614236109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45997.625614236109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45997.625614236109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45997.625614236109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45997.625614236109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45997.625614236109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45997.625614236109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45997.625614236109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45997.625614236109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45997.625614236109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45997.625614236109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45997.625614236109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45997.625614236109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45997.625614236109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45997.625614236109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45997.625614236109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45997.625614236109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45997.625614236109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45997.625614236109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45997.625614236109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45997.625614236109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45997.625614236109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45997.625614236109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45997.625614236109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45997.625614236109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45997.625614236109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45997.625614236109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45997.625614236109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45997.625614236109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45997.625614236109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45997.625614236109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45997.625614236109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45997.625614236109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45997.625614236109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45997.625614236109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45997.625614236109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45997.625614236109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45997.625614236109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45997.625614236109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45997.625614236109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45997.625614236109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45997.625614236109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45997.625614236109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45997.625614236109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45997.625614236109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45997.625614236109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45997.625614236109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45997.625614236109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45997.625614236109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45997.625614236109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45997.625614236109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45997.625614236109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45997.625614236109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45997.625614236109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45997.625614236109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45997.625614236109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45997.625614236109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45997.625614236109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45997.625614236109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45997.625614236109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45997.625614236109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45997.625614236109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45997.625614236109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45997.625614236109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45997.625614236109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45997.625614236109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45997.625614236109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45997.625614236109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45997.625614236109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45997.625614236109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45997.625614236109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45997.625614236109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45997.625614236109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45997.625614236109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45997.625614236109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45997.625614236109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45997.625614236109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45997.625614236109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45997.625614236109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45997.625614236109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45997.625614236109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45997.625614236109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45997.625614236109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45997.625614236109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45997.625614236109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45997.625614236109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45997.625614236109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45997.625614236109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45997.625614236109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45997.625614236109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45997.625614236109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45997.625614236109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45997.625614236109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45997.625614236109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45997.625614236109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45997.625614236109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45997.625614236109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45997.625614236109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45997.625614236109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45997.625614236109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45997.625614236109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45997.625614236109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45997.625614236109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45997.625614236109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45997.625614236109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45997.625614236109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45997.625614236109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45997.625614236109</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45997.625614236109</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105.79355405092065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71.436736921292322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48.964503124996554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16.25231562499539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0.51812581018020865</v>
      </c>
      <c r="H6" s="38">
        <v>45997.093599537038</v>
      </c>
      <c r="I6" s="37" t="str">
        <f>IFERROR(VLOOKUP(D6,DB!A:F,6,0),"")</f>
        <v>SCECO</v>
      </c>
      <c r="J6" s="37" t="str">
        <f>IFERROR(VLOOKUP(D6,DB!A:G,7,0),"")</f>
        <v>In progress</v>
      </c>
      <c r="K6" s="37" t="s">
        <v>39143</v>
      </c>
      <c r="L6" s="37" t="str">
        <f>IFERROR(VLOOKUP(D6,DB!A:I,9,0),"")</f>
        <v>Latis</v>
      </c>
    </row>
    <row r="7" spans="1:13">
      <c r="A7" s="37"/>
      <c r="B7" s="37" t="str">
        <f>IFERROR(VLOOKUP(D7,DB!A:K,11,0),"")</f>
        <v/>
      </c>
      <c r="C7" s="37"/>
      <c r="D7" s="37"/>
      <c r="E7" s="37"/>
      <c r="F7" s="38"/>
      <c r="G7" s="131">
        <f t="shared" ref="G7:G38" ca="1" si="3">IFERROR(NOW()-F7,"")</f>
        <v>45997.625614236109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45997.625614236109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45997.625614236109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45997.625614236109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45997.625614236109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45997.625614236109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45997.625614236109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45997.625614236109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45997.625614236109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45997.625614236109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45997.625614236109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45997.625614236109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45997.625614236109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45997.625614236109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45997.625614236109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45997.625614236109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45997.625614236109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45997.625614236109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45997.625614236109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45997.625614236109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45997.625614236109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45997.625614236109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45997.625614236109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45997.625614236109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45997.625614236109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45997.625614236109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45997.625614236109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45997.625614236109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45997.625614236109</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45997.625614236109</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45997.625614236109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45997.625614236109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45997.625614236109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45997.625614236109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45997.625614236109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45997.625614236109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45997.625614236109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45997.625614236109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45997.625614236109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45997.625614236109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45997.625614236109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45997.625614236109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45997.625614236109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45997.625614236109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45997.625614236109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45997.625614236109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45997.625614236109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45997.625614236109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45997.625614236109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45997.625614236109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45997.625614236109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45997.625614236109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45997.625614236109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45997.625614236109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45997.625614236109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45997.625614236109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45997.625614236109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45997.625614236109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45997.625614236109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45997.625614236109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45997.625614236109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45997.625614236109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45997.625614236109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45997.625614236109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45997.625614236109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45997.625614236109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45997.625614236109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45997.625614236109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45997.625614236109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45997.625614236109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45997.625614236109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45997.625614236109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45997.625614236109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45997.625614236109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45997.625614236109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45997.625614236109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45997.625614236109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45997.625614236109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45997.625614236109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45997.625614236109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45997.625614236109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45997.625614236109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45997.625614236109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45997.625614236109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45997.625614236109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45997.625614236109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45997.625614236109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45997.625614236109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45997.625614236109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45997.625614236109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45997.625614236109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45997.625614236109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45997.625614236109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45997.625614236109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45997.625614236109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45997.625614236109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45997.625614236109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45997.625614236109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45997.625614236109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45997.625614236109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45997.625614236109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45997.625614236109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45997.625614236109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45997.625614236109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45997.625614236109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45997.625614236109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45997.625614236109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45997.625614236109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45997.625614236109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45997.625614236109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45997.625614236109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45997.625614236109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45997.625614236109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45997.625614236109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45997.625614236109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45997.625614236109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45997.625614236109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45997.625614236109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45997.625614236109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45997.625614236109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45997.625614236109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45997.625614236109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45997.625614236109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45997.625614236109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45997.625614236109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45997.625614236109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45997.625614236109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45997.625614236109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45997.625614236109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45997.625614236109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45997.625614236109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45997.625614236109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45997.625614236109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45997.625614236109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45997.625614236109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45997.625614236109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45997.625614236109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45997.625614236109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45997.625614236109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45997.625614236109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45997.625614236109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45997.625614236109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45997.625614236109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45997.625614236109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45997.625614236109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45997.625614236109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45997.625614236109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45997.625614236109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45997.625614236109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45997.625614236109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45997.625614236109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45997.625614236109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45997.625614236109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45997.625614236109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45997.625614236109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45997.625614236109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45997.625614236109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45997.625614236109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45997.625614236109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45997.625614236109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45997.625614236109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45997.625614236109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45997.625614236109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45997.625614236109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45997.625614236109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45997.625614236109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45997.625614236109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45997.625614236109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45997.625614236109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45997.625614236109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45997.625614236109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45997.625614236109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45997.625614236109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45997.625614236109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45997.625614236109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45997.625614236109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45997.625614236109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45997.625614236109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45997.625614236109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45997.625614236109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45997.625614236109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45997.625614236109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45997.625614236109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45997.625614236109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45997.625614236109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45997.625614236109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45997.625614236109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45997.625614236109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45997.625614236109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45997.625614236109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45997.625614236109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45997.625614236109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45997.625614236109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45997.625614236109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45997.625614236109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45997.625614236109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45997.625614236109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45997.625614236109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45997.625614236109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45997.625614236109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45997.625614236109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45997.625614236109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45997.625614236109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45997.625614236109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45997.625614236109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45997.625614236109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45997.625614236109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45997.625614236109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45997.625614236109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45997.625614236109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45997.625614236109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45997.625614236109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45997.625614236109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45997.625614236109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45997.625614236109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45997.625614236109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45997.625614236109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45997.625614236109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45997.625614236109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45997.625614236109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45997.625614236109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45997.625614236109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45997.625614236109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45997.625614236109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45997.625614236109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45997.625614236109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45997.625614236109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45997.625614236109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45997.625614236109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45997.625614236109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45997.625614236109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45997.625614236109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45997.625614236109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45997.625614236109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45997.625614236109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45997.625614236109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45997.625614236109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45997.625614236109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45997.625614236109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45997.625614236109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45997.625614236109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45997.625614236109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45997.625614236109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45997.625614236109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45997.625614236109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45997.625614236109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45997.625614236109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45997.625614236109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45997.625614236109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45997.625614236109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45997.625614236109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45997.625614236109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45997.625614236109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45997.625614236109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45997.625614236109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45997.625614236109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45997.625614236109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45997.625614236109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45997.625614236109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45997.625614236109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45997.625614236109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45997.625614236109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45997.625614236109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45997.625614236109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45997.625614236109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45997.625614236109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45997.625614236109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45997.625614236109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45997.625614236109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45997.625614236109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45997.625614236109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45997.625614236109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45997.625614236109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45997.625614236109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45997.625614236109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45997.625614236109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45997.625614236109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45997.625614236109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45997.625614236109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45997.625614236109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45997.625614236109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45997.625614236109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45997.625614236109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45997.625614236109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45997.625614236109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45997.625614236109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45997.625614236109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45997.625614236109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45997.625614236109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45997.625614236109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45997.625614236109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45997.625614236109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45997.625614236109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45997.625614236109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45997.625614236109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45997.625614236109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45997.625614236109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45997.625614236109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45997.625614236109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45997.625614236109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45997.625614236109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45997.625614236109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45997.625614236109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45997.625614236109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45997.625614236109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45997.625614236109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45997.625614236109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45997.625614236109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45997.625614236109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45997.625614236109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45997.625614236109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45997.625614236109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45997.625614236109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45997.625614236109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45997.625614236109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45997.625614236109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45997.625614236109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45997.625614236109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45997.625614236109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45997.625614236109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45997.625614236109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45997.625614236109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45997.625614236109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45997.625614236109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45997.625614236109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45997.625614236109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45997.625614236109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45997.625614236109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45997.625614236109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45997.625614236109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45997.625614236109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45997.625614236109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45997.625614236109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45997.625614236109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45997.625614236109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45997.625614236109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45997.625614236109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45997.625614236109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45997.625614236109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45997.625614236109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45997.625614236109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45997.625614236109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45997.625614236109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45997.625614236109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45997.625614236109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45997.625614236109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45997.625614236109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45997.625614236109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45997.625614236109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45997.625614236109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45997.625614236109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45997.625614236109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45997.625614236109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45997.625614236109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45997.625614236109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45997.625614236109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45997.625614236109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45997.625614236109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45997.625614236109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45997.625614236109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45997.625614236109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45997.625614236109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45997.625614236109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45997.625614236109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45997.625614236109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45997.625614236109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45997.625614236109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45997.625614236109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45997.625614236109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45997.625614236109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45997.625614236109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45997.625614236109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45997.625614236109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45997.625614236109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45997.625614236109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45997.625614236109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45997.625614236109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45997.625614236109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45997.625614236109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45997.625614236109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45997.625614236109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45997.625614236109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45997.625614236109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45997.625614236109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45997.625614236109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45997.625614236109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45997.625614236109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45997.625614236109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45997.625614236109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45997.625614236109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45997.625614236109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45997.625614236109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45997.625614236109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45997.625614236109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45997.625614236109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45997.625614236109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45997.625614236109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45997.625614236109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45997.625614236109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45997.625614236109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45997.625614236109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45997.625614236109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45997.625614236109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45997.625614236109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45997.625614236109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45997.625614236109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45997.625614236109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45997.625614236109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45997.625614236109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45997.625614236109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45997.625614236109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45997.625614236109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45997.625614236109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45997.625614236109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45997.625614236109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45997.625614236109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45997.625614236109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45997.625614236109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45997.625614236109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45997.625614236109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45997.625614236109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45997.625614236109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45997.625614236109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45997.625614236109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45997.625614236109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45997.625614236109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45997.625614236109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45997.625614236109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45997.625614236109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45997.625614236109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45997.625614236109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45997.625614236109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45997.625614236109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45997.625614236109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45997.625614236109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45997.625614236109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45997.625614236109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45997.625614236109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45997.625614236109</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45997.625614236109</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2025-12-06T12:02:34Z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