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83" documentId="120_S{2AC9BD13-BADA-5192-A53E-5A8FF88502F6}" xr6:coauthVersionLast="47" xr6:coauthVersionMax="47" xr10:uidLastSave="{5DC7DEDA-8C22-4668-9CA3-B884FA1F968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3" i="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<sst xmlns="http://schemas.openxmlformats.org/spreadsheetml/2006/main" count="181603" uniqueCount="39215">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</sst>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330.84430115740543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4.0574305552581791E-2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45993.792727083332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45993.792727083332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45993.792727083332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45993.792727083332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45993.792727083332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45993.792727083332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45993.792727083332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45993.792727083332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45993.792727083332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45993.792727083332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45993.792727083332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45993.792727083332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45993.792727083332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45993.792727083332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45993.792727083332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45993.792727083332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45993.792727083332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45993.792727083332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45993.792727083332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45993.792727083332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45993.792727083332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45993.792727083332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45993.792727083332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45993.792727083332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45993.792727083332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45993.792727083332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45993.792727083332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45993.792727083332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45993.792727083332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45993.792727083332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45993.792727083332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45993.792727083332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45993.792727083332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45993.792727083332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45993.792727083332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45993.792727083332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45993.792727083332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45993.792727083332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45993.792727083332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45993.792727083332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45993.792727083332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45993.792727083332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45993.792727083332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45993.792727083332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45993.792727083332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45993.792727083332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45993.792727083332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45993.792727083332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45993.792727083332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45993.792727083332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45993.792727083332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45993.792727083332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45993.792727083332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45993.792727083332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45993.792727083332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45993.792727083332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45993.792727083332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45993.792727083332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45993.792727083332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45993.792727083332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45993.792727083332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45993.792727083332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45993.792727083332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45993.792727083332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45993.792727083332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45993.792727083332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45993.792727083332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45993.792727083332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45993.792727083332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45993.792727083332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45993.792727083332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45993.792727083332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45993.792727083332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45993.792727083332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45993.792727083332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45993.792727083332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45993.792727083332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45993.792727083332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45993.792727083332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45993.792727083332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45993.792727083332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45993.792727083332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45993.792727083332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45993.792727083332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45993.792727083332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45993.792727083332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45993.792727083332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45993.792727083332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45993.792727083332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45993.792727083332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45993.792727083332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45993.792727083332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45993.792727083332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45993.792727083332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45993.792727083332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45993.792727083332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45993.792727083332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45993.792727083332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45993.792727083332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45993.792727083332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45993.792727083332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45993.792727083332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45993.792727083332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45993.792727083332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45993.792727083332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45993.792727083332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45993.792727083332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45993.792727083332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45993.792727083332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45993.792727083332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45993.792727083332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45993.792727083332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45993.792727083332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45993.792727083332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45993.792727083332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45993.792727083332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45993.792727083332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45993.792727083332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45993.792727083332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45993.792727083332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45993.792727083332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45993.792727083332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45993.792727083332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45993.792727083332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45993.792727083332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45993.792727083332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45993.792727083332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45993.792727083332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45993.792727083332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45993.792727083332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45993.792727083332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45993.792727083332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45993.792727083332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45993.792727083332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45993.792727083332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45993.792727083332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45993.792727083332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45993.792727083332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45993.792727083332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45993.792727083332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45993.792727083332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45993.792727083332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45993.792727083332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45993.792727083332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45993.792727083332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45993.792727083332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45993.792727083332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45993.792727083332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45993.792727083332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45993.792727083332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45993.792727083332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45993.792727083332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45993.792727083332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45993.792727083332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45993.792727083332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45993.792727083332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45993.792727083332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45993.792727083332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45993.792727083332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45993.792727083332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45993.792727083332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45993.792727083332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45993.792727083332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45993.792727083332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45993.792727083332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45993.792727083332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45993.792727083332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45993.792727083332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45993.792727083332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45993.792727083332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45993.792727083332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45993.792727083332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45993.792727083332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45993.792727083332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45993.792727083332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45993.792727083332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45993.792727083332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45993.792727083332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45993.792727083332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45993.792727083332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45993.792727083332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45993.792727083332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45993.792727083332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45993.792727083332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45993.792727083332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45993.792727083332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45993.792727083332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45993.792727083332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45993.792727083332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45993.792727083332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45993.792727083332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45993.792727083332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45993.792727083332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45993.792727083332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45993.792727083332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45993.792727083332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45993.792727083332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45993.792727083332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45993.792727083332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45993.792727083332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45993.792727083332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45993.792727083332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45993.792727083332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45993.792727083332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45993.792727083332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45993.792727083332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45993.792727083332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45993.792727083332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168.79288912037009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9.4053081018500961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62" customFormat="1" ht="31.5" customHeight="1">
      <c r="A5" s="164" t="s">
        <v>39194</v>
      </c>
      <c r="B5" s="58" t="str">
        <f>IFERROR(VLOOKUP(D5,DB!A:K,11,0),"")</f>
        <v>R2</v>
      </c>
      <c r="C5" s="58">
        <v>1</v>
      </c>
      <c r="D5" s="58" t="s">
        <v>22698</v>
      </c>
      <c r="E5" s="81" t="s">
        <v>39106</v>
      </c>
      <c r="F5" s="71">
        <v>45993.723391203705</v>
      </c>
      <c r="G5" s="72">
        <f ca="1">IFERROR(NOW()-F5,"-")</f>
        <v>6.9335879627033137E-2</v>
      </c>
      <c r="H5" s="71">
        <v>45993.789976851855</v>
      </c>
      <c r="I5" s="58" t="str">
        <f>IFERROR(VLOOKUP(D5,DB!A:F,6,0),"")</f>
        <v>SCECO</v>
      </c>
      <c r="J5" s="58" t="str">
        <f>IFERROR(VLOOKUP(D5,DB!A:G,7,0),"")</f>
        <v>Weak</v>
      </c>
      <c r="K5" s="82" t="s">
        <v>39195</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63"/>
    </row>
    <row r="6" spans="1:88" ht="31.5" customHeight="1">
      <c r="A6" s="98" t="s">
        <v>39196</v>
      </c>
      <c r="B6" s="18" t="str">
        <f>IFERROR(VLOOKUP(D6,DB!A:K,11,0),"")</f>
        <v>R2</v>
      </c>
      <c r="C6" s="18">
        <v>1</v>
      </c>
      <c r="D6" s="18" t="s">
        <v>22180</v>
      </c>
      <c r="E6" s="99" t="s">
        <v>39187</v>
      </c>
      <c r="F6" s="100">
        <v>45993.751400462963</v>
      </c>
      <c r="G6" s="101">
        <f ca="1">IFERROR(NOW()-F6,"-")</f>
        <v>4.1326620368636213E-2</v>
      </c>
      <c r="H6" s="100">
        <v>45993.745127314818</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45993.792727083332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45993.792727083332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45993.792727083332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45993.792727083332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45993.792727083332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45993.792727083332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45993.792727083332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45993.792727083332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45993.792727083332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45993.792727083332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45993.792727083332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45993.792727083332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45993.792727083332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45993.792727083332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45993.792727083332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45993.792727083332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45993.792727083332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45993.792727083332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45993.792727083332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45993.792727083332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45993.792727083332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45993.792727083332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45993.792727083332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45993.792727083332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45993.792727083332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45993.792727083332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45993.792727083332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45993.792727083332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45993.792727083332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45993.792727083332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45993.792727083332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45993.792727083332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45993.792727083332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45993.792727083332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45993.792727083332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45993.792727083332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45993.792727083332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45993.792727083332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45993.792727083332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45993.792727083332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45993.792727083332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45993.792727083332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45993.792727083332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45993.792727083332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45993.792727083332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45993.792727083332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45993.792727083332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45993.792727083332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45993.792727083332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45993.792727083332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45993.792727083332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45993.792727083332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45993.792727083332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45993.792727083332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45993.792727083332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45993.792727083332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45993.792727083332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45993.792727083332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45993.792727083332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45993.792727083332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45993.792727083332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45993.792727083332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45993.792727083332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45993.792727083332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45993.792727083332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45993.792727083332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45993.792727083332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45993.792727083332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45993.792727083332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45993.792727083332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45993.792727083332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45993.792727083332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45993.792727083332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45993.792727083332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45993.792727083332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45993.792727083332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45993.792727083332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45993.792727083332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45993.792727083332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45993.792727083332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45993.792727083332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45993.792727083332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45993.792727083332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45993.792727083332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45993.792727083332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45993.792727083332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45993.792727083332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45993.792727083332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45993.792727083332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45993.792727083332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45993.792727083332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45993.792727083332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45993.792727083332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45993.792727083332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45993.792727083332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45993.792727083332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45993.792727083332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45993.792727083332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45993.792727083332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45993.792727083332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45993.792727083332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45993.792727083332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45993.792727083332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45993.792727083332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45993.792727083332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45993.792727083332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45993.792727083332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45993.792727083332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45993.792727083332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45993.792727083332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45993.792727083332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45993.792727083332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45993.792727083332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45993.792727083332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45993.792727083332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45993.792727083332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45993.792727083332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45993.792727083332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45993.792727083332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45993.792727083332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45993.792727083332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45993.792727083332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45993.792727083332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45993.792727083332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45993.792727083332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45993.792727083332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45993.792727083332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45993.792727083332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45993.792727083332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45993.792727083332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45993.792727083332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45993.792727083332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45993.792727083332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45993.792727083332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45993.792727083332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45993.792727083332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45993.792727083332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45993.792727083332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45993.792727083332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45993.792727083332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45993.792727083332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45993.792727083332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45993.792727083332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45993.792727083332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45993.792727083332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45993.792727083332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45993.792727083332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45993.792727083332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45993.792727083332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45993.792727083332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45993.792727083332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45993.792727083332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45993.792727083332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45993.792727083332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45993.792727083332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45993.792727083332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45993.792727083332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45993.792727083332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45993.792727083332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45993.792727083332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45993.792727083332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45993.792727083332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45993.792727083332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45993.792727083332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45993.792727083332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45993.792727083332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45993.792727083332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45993.792727083332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45993.792727083332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45993.792727083332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45993.792727083332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45993.792727083332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45993.792727083332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45993.792727083332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45993.792727083332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45993.792727083332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45993.792727083332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45993.792727083332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45993.792727083332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45993.792727083332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45993.792727083332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45993.792727083332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45993.792727083332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45993.792727083332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45993.792727083332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45993.792727083332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45993.792727083332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45993.792727083332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45993.792727083332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45993.792727083332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45993.792727083332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45993.792727083332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45993.792727083332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45993.792727083332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45993.792727083332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45993.792727083332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45993.792727083332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45993.792727083332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45993.792727083332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45993.792727083332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45993.792727083332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45993.792727083332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45993.792727083332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45993.792727083332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45993.792727083332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45993.792727083332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45993.792727083332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45993.792727083332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45993.792727083332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45993.792727083332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45993.792727083332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45993.792727083332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45993.792727083332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45993.792727083332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45993.792727083332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45993.792727083332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45993.792727083332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45993.792727083332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45993.792727083332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45993.792727083332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45993.792727083332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45993.792727083332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45993.792727083332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45993.792727083332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45993.792727083332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45993.792727083332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45993.792727083332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45993.792727083332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45993.792727083332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45993.792727083332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45993.792727083332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45993.792727083332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45993.792727083332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45993.792727083332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45993.792727083332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45993.792727083332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45993.792727083332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45993.792727083332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45993.792727083332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45993.792727083332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45993.792727083332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45993.792727083332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45993.792727083332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45993.792727083332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45993.792727083332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45993.792727083332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45993.792727083332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45993.792727083332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45993.792727083332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45993.792727083332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45993.792727083332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45993.792727083332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45993.792727083332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45993.792727083332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45993.792727083332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45993.792727083332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45993.792727083332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45993.792727083332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45993.792727083332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45993.792727083332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45993.792727083332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45993.792727083332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45993.792727083332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45993.792727083332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45993.792727083332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45993.792727083332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45993.792727083332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45993.792727083332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45993.792727083332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45993.792727083332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45993.792727083332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45993.792727083332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45993.792727083332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45993.792727083332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45993.792727083332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45993.792727083332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45993.792727083332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45993.792727083332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45993.792727083332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45993.792727083332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45993.792727083332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45993.792727083332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45993.792727083332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45993.792727083332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45993.792727083332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45993.792727083332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45993.792727083332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45993.792727083332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45993.792727083332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45993.792727083332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45993.792727083332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45993.792727083332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45993.792727083332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45993.792727083332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45993.792727083332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45993.792727083332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45993.792727083332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45993.792727083332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45993.792727083332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45993.792727083332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45993.792727083332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45993.792727083332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45993.792727083332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45993.792727083332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45993.792727083332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45993.792727083332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45993.792727083332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45993.792727083332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45993.792727083332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45993.792727083332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45993.792727083332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45993.792727083332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45993.792727083332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45993.792727083332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45993.792727083332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45993.792727083332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45993.792727083332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45993.792727083332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45993.792727083332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45993.792727083332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45993.792727083332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45993.792727083332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45993.792727083332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45993.792727083332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45993.792727083332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45993.792727083332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45993.792727083332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45993.792727083332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45993.792727083332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45993.792727083332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45993.792727083332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45993.792727083332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45993.792727083332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45993.792727083332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45993.792727083332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45993.792727083332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45993.792727083332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45993.792727083332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45993.792727083332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45993.792727083332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45993.792727083332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45993.792727083332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45993.792727083332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45993.792727083332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45993.792727083332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45993.792727083332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45993.792727083332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45993.792727083332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45993.792727083332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45993.792727083332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45993.792727083332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45993.792727083332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45993.792727083332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45993.792727083332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45993.792727083332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45993.792727083332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45993.792727083332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45993.792727083332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45993.792727083332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45993.792727083332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45993.792727083332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45993.792727083332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45993.792727083332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45993.792727083332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45993.792727083332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45993.792727083332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45993.792727083332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45993.792727083332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45993.792727083332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45993.792727083332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45993.792727083332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45993.792727083332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45993.792727083332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45993.792727083332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45993.792727083332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45993.792727083332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45993.792727083332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45993.792727083332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45993.792727083332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45993.792727083332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45993.792727083332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45993.792727083332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45993.792727083332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45993.792727083332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45993.792727083332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45993.792727083332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45993.792727083332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45993.792727083332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45993.792727083332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45993.792727083332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45993.792727083332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45993.792727083332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45993.792727083332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45993.792727083332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45993.792727083332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45993.792727083332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45993.792727083332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45993.792727083332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45993.792727083332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45993.792727083332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45993.792727083332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45993.792727083332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45993.792727083332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45993.792727083332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45993.792727083332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45993.792727083332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45993.792727083332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45993.792727083332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45993.792727083332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45993.792727083332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45993.792727083332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45993.792727083332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45993.792727083332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45993.792727083332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45993.792727083332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45993.792727083332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45993.792727083332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45993.792727083332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45993.792727083332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45993.792727083332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45993.792727083332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45993.792727083332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45993.792727083332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45993.792727083332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45993.792727083332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45993.792727083332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45993.792727083332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45993.792727083332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45993.792727083332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45993.792727083332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45993.792727083332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45993.792727083332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45993.792727083332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45993.792727083332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45993.792727083332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45993.792727083332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45993.792727083332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45993.792727083332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45993.792727083332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45993.792727083332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45993.792727083332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45993.792727083332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45993.792727083332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45993.792727083332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45993.792727083332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45993.792727083332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45993.792727083332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45993.792727083332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45993.792727083332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45993.792727083332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45993.792727083332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45993.792727083332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45993.792727083332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45993.792727083332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45993.792727083332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45993.792727083332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45993.792727083332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45993.792727083332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45993.792727083332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45993.792727083332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45993.792727083332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45993.792727083332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45993.792727083332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45993.792727083332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45993.792727083332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45993.792727083332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45993.792727083332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45993.792727083332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45993.792727083332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45993.792727083332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45993.792727083332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45993.792727083332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45993.792727083332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45993.792727083332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45993.792727083332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45993.792727083332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45993.792727083332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45993.792727083332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45993.792727083332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45993.792727083332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45993.792727083332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45993.792727083332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45993.792727083332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45993.792727083332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45993.792727083332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45993.792727083332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45993.792727083332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45993.792727083332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45993.792727083332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45993.792727083332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45993.792727083332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45993.792727083332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45993.792727083332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45993.792727083332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45993.792727083332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45993.792727083332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45993.792727083332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45993.792727083332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45993.792727083332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45993.792727083332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45993.792727083332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45993.792727083332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45993.792727083332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45993.792727083332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45993.792727083332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45993.792727083332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45993.792727083332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45993.792727083332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45993.792727083332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45993.792727083332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45993.792727083332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45993.792727083332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45993.792727083332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45993.792727083332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45993.792727083332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45993.792727083332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45993.792727083332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45993.792727083332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45993.792727083332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45993.792727083332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45993.792727083332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45993.792727083332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45993.792727083332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45993.792727083332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45993.792727083332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45993.792727083332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45993.792727083332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45993.792727083332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45993.792727083332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45993.792727083332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45993.792727083332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45993.792727083332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45993.792727083332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45993.792727083332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45993.792727083332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45993.792727083332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45993.792727083332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45993.792727083332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45993.792727083332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45993.792727083332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45993.792727083332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45993.792727083332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45993.792727083332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45993.792727083332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45993.792727083332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45993.792727083332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45993.792727083332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45993.792727083332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45993.792727083332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45993.792727083332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45993.792727083332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45993.792727083332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45993.792727083332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45993.792727083332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45993.792727083332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45993.792727083332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45993.792727083332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45993.792727083332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45993.792727083332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45993.792727083332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45993.792727083332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45993.792727083332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45993.792727083332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45993.792727083332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45993.792727083332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45993.792727083332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45993.792727083332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45993.792727083332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45993.792727083332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45993.792727083332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45993.792727083332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45993.792727083332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45993.792727083332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45993.792727083332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45993.792727083332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45993.792727083332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45993.792727083332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45993.792727083332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45993.792727083332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45993.792727083332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45993.792727083332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45993.792727083332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45993.792727083332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45993.792727083332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45993.792727083332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45993.792727083332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45993.792727083332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45993.792727083332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45993.792727083332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45993.792727083332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45993.792727083332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45993.792727083332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45993.792727083332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45993.792727083332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45993.792727083332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45993.792727083332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45993.792727083332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45993.792727083332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45993.792727083332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45993.792727083332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45993.792727083332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45993.792727083332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45993.792727083332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45993.792727083332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45993.792727083332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45993.792727083332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45993.792727083332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45993.792727083332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45993.792727083332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45993.792727083332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45993.792727083332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45993.792727083332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45993.792727083332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45993.792727083332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45993.792727083332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45993.792727083332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45993.792727083332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45993.792727083332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45993.792727083332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45993.792727083332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45993.792727083332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45993.792727083332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45993.792727083332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45993.792727083332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45993.792727083332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45993.792727083332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45993.792727083332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45993.792727083332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45993.792727083332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45993.792727083332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45993.792727083332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45993.792727083332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45993.792727083332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45993.792727083332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45993.792727083332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45993.792727083332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45993.792727083332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45993.792727083332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45993.792727083332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45993.792727083332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45993.792727083332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45993.792727083332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45993.792727083332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45993.792727083332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45993.792727083332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45993.792727083332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45993.792727083332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45993.792727083332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45993.792727083332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45993.792727083332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45993.792727083332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45993.792727083332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45993.792727083332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45993.792727083332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45993.792727083332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45993.792727083332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45993.792727083332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45993.792727083332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45993.792727083332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45993.792727083332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45993.792727083332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45993.792727083332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45993.792727083332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45993.792727083332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45993.792727083332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45993.792727083332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45993.792727083332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45993.792727083332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45993.792727083332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45993.792727083332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45993.792727083332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45993.792727083332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45993.792727083332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45993.792727083332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45993.792727083332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45993.792727083332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45993.792727083332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45993.792727083332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45993.792727083332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45993.792727083332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45993.792727083332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45993.792727083332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45993.792727083332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45993.792727083332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45993.792727083332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45993.792727083332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45993.792727083332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45993.792727083332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45993.792727083332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45993.792727083332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45993.792727083332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45993.792727083332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45993.792727083332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45993.792727083332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45993.792727083332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45993.792727083332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45993.792727083332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45993.792727083332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45993.792727083332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45993.792727083332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45993.792727083332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45993.792727083332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45993.792727083332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45993.792727083332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45993.792727083332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45993.792727083332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45993.792727083332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45993.792727083332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45993.792727083332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45993.792727083332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45993.792727083332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45993.792727083332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45993.792727083332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45993.792727083332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45993.792727083332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45993.792727083332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45993.792727083332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45993.792727083332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45993.792727083332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45993.792727083332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45993.792727083332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45993.792727083332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45993.792727083332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45993.792727083332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45993.792727083332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45993.792727083332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45993.792727083332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45993.792727083332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45993.792727083332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45993.792727083332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45993.792727083332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45993.792727083332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45993.792727083332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45993.792727083332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45993.792727083332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45993.792727083332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45993.792727083332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45993.792727083332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45993.792727083332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45993.792727083332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45993.792727083332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45993.792727083332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45993.792727083332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45993.792727083332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45993.792727083332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45993.792727083332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45993.792727083332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45993.792727083332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45993.792727083332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45993.792727083332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45993.792727083332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45993.792727083332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45993.792727083332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45993.792727083332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45993.792727083332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45993.792727083332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45993.792727083332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45993.792727083332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45993.792727083332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45993.792727083332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45993.792727083332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45993.792727083332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45993.792727083332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45993.792727083332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45993.792727083332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45993.792727083332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45993.792727083332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45993.792727083332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45993.792727083332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45993.792727083332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45993.792727083332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45993.792727083332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45993.792727083332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45993.792727083332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45993.792727083332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45993.792727083332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45993.792727083332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45993.792727083332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45993.792727083332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45993.792727083332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45993.792727083332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45993.792727083332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45993.792727083332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45993.792727083332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45993.792727083332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45993.792727083332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45993.792727083332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45993.792727083332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45993.792727083332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45993.792727083332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45993.792727083332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45993.792727083332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45993.792727083332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45993.792727083332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45993.792727083332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45993.792727083332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45993.792727083332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45993.792727083332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45993.792727083332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45993.792727083332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45993.792727083332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45993.792727083332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45993.792727083332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45993.792727083332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45993.792727083332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45993.792727083332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45993.792727083332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45993.792727083332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45993.792727083332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45993.792727083332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45993.792727083332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45993.792727083332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45993.792727083332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45993.792727083332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45993.792727083332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45993.792727083332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45993.792727083332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45993.792727083332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45993.792727083332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45993.792727083332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45993.792727083332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45993.792727083332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45993.792727083332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45993.792727083332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45993.792727083332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45993.792727083332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45993.792727083332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45993.792727083332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45993.792727083332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45993.792727083332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45993.792727083332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45993.792727083332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45993.792727083332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45993.792727083332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45993.792727083332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45993.792727083332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45993.792727083332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45993.792727083332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45993.792727083332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45993.792727083332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45993.792727083332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45993.792727083332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45993.792727083332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45993.792727083332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45993.792727083332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45993.792727083332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45993.792727083332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45993.792727083332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45993.792727083332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45993.792727083332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45993.792727083332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45993.792727083332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45993.792727083332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45993.792727083332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45993.792727083332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45993.792727083332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45993.792727083332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45993.792727083332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45993.792727083332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45993.792727083332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45993.792727083332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45993.792727083332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45993.792727083332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45993.792727083332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45993.792727083332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45993.792727083332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45993.792727083332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45993.792727083332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45993.792727083332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45993.792727083332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45993.792727083332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45993.792727083332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45993.792727083332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45993.792727083332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45993.792727083332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45993.792727083332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45993.792727083332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45993.792727083332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45993.792727083332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45993.792727083332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45993.792727083332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45993.792727083332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45993.792727083332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45993.792727083332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45993.792727083332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45993.792727083332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45993.792727083332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45993.792727083332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45993.792727083332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45993.792727083332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45993.792727083332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45993.792727083332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45993.792727083332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45993.792727083332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45993.792727083332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45993.792727083332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45993.792727083332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45993.792727083332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45993.792727083332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45993.792727083332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45993.792727083332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45993.792727083332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45993.792727083332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45993.792727083332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45993.792727083332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45993.792727083332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45993.792727083332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45993.792727083332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45993.792727083332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45993.792727083332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45993.792727083332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45993.792727083332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45993.792727083332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45993.792727083332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45993.792727083332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45993.792727083332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45993.792727083332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45993.792727083332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45993.792727083332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45993.792727083332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45993.792727083332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45993.792727083332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45993.792727083332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45993.792727083332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45993.792727083332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45993.792727083332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45993.792727083332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45993.792727083332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45993.792727083332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45993.792727083332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45993.792727083332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45993.792727083332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45993.792727083332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45993.792727083332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45993.792727083332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45993.792727083332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45993.792727083332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45993.792727083332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45993.792727083332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45993.792727083332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45993.792727083332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45993.792727083332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45993.792727083332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45993.792727083332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45993.792727083332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45993.792727083332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45993.792727083332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45993.792727083332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45993.792727083332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45993.792727083332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45993.792727083332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45993.792727083332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45993.792727083332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45993.792727083332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45993.792727083332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45993.792727083332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45993.792727083332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45993.792727083332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45993.792727083332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45993.792727083332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45993.792727083332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45993.792727083332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45993.792727083332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45993.792727083332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45993.792727083332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45993.792727083332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45993.792727083332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45993.792727083332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45993.792727083332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45993.792727083332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45993.792727083332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45993.792727083332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45993.792727083332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45993.792727083332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45993.792727083332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45993.792727083332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45993.792727083332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290.31200949073536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5.5296527774771675E-2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45993.792727083332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45993.792727083332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45993.792727083332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45993.792727083332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45993.792727083332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45993.792727083332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45993.792727083332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45993.792727083332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45993.792727083332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45993.792727083332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45993.792727083332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45993.792727083332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45993.792727083332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45993.792727083332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45993.792727083332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45993.792727083332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45993.792727083332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45993.792727083332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45993.792727083332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45993.792727083332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45993.792727083332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45993.792727083332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45993.792727083332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45993.792727083332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45993.792727083332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45993.792727083332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45993.792727083332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45993.792727083332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45993.792727083332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45993.792727083332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45993.792727083332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45993.792727083332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45993.792727083332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45993.792727083332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45993.792727083332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45993.792727083332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45993.792727083332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45993.792727083332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45993.792727083332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45993.792727083332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45993.792727083332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45993.792727083332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45993.792727083332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45993.792727083332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45993.792727083332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45993.792727083332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45993.792727083332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45993.792727083332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45993.792727083332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45993.792727083332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45993.792727083332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45993.792727083332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45993.792727083332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45993.792727083332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45993.792727083332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45993.792727083332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45993.792727083332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45993.792727083332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45993.792727083332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45993.792727083332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45993.792727083332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45993.792727083332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45993.792727083332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45993.792727083332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45993.792727083332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45993.792727083332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45993.792727083332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45993.792727083332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45993.792727083332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45993.792727083332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45993.792727083332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45993.792727083332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45993.792727083332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45993.792727083332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45993.792727083332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45993.792727083332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45993.792727083332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45993.792727083332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45993.792727083332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45993.792727083332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45993.792727083332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45993.792727083332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45993.792727083332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45993.792727083332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45993.792727083332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45993.792727083332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45993.792727083332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45993.792727083332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45993.792727083332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45993.792727083332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45993.792727083332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45993.792727083332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45993.792727083332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45993.792727083332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45993.792727083332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45993.792727083332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45993.792727083332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45993.792727083332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45993.792727083332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45993.792727083332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45993.792727083332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45993.792727083332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45993.792727083332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45993.792727083332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45993.792727083332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45993.792727083332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45993.792727083332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45993.792727083332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45993.792727083332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45993.792727083332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45993.792727083332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45993.792727083332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45993.792727083332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45993.792727083332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45993.792727083332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45993.792727083332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45993.792727083332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45993.792727083332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45993.792727083332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45993.792727083332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45993.792727083332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45993.792727083332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45993.792727083332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45993.792727083332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45993.792727083332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45993.792727083332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45993.792727083332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45993.792727083332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45993.792727083332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45993.792727083332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45993.792727083332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45993.792727083332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45993.792727083332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45993.792727083332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45993.792727083332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45993.792727083332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45993.792727083332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45993.792727083332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45993.792727083332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45993.792727083332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45993.792727083332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45993.792727083332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45993.792727083332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45993.792727083332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45993.792727083332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45993.792727083332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45993.792727083332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45993.792727083332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45993.792727083332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45993.792727083332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45993.792727083332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45993.792727083332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45993.792727083332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45993.792727083332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45993.792727083332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45993.792727083332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45993.792727083332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45993.792727083332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45993.792727083332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45993.792727083332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45993.792727083332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45993.792727083332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45993.792727083332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45993.792727083332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45993.792727083332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45993.792727083332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45993.792727083332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45993.792727083332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45993.792727083332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45993.792727083332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45993.792727083332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45993.792727083332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45993.792727083332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45993.792727083332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45993.792727083332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45993.792727083332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45993.792727083332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45993.792727083332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45993.792727083332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45993.792727083332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45993.792727083332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45993.792727083332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45993.792727083332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45993.792727083332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45993.792727083332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45993.792727083332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45993.792727083332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45993.792727083332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45993.792727083332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45993.792727083332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45993.792727083332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45993.792727083332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45993.792727083332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45993.792727083332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45993.792727083332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45993.792727083332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45993.792727083332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45993.792727083332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45993.792727083332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45993.792727083332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45993.792727083332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45993.792727083332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45993.792727083332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45993.792727083332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45993.792727083332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45993.792727083332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45993.792727083332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45993.792727083332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45993.792727083332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45993.792727083332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45993.792727083332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45993.792727083332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45993.792727083332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45993.792727083332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45993.792727083332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45993.792727083332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45993.792727083332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45993.792727083332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45993.792727083332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45993.792727083332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45993.792727083332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45993.792727083332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45993.792727083332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45993.792727083332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45993.792727083332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45993.792727083332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45993.792727083332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45993.792727083332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101.96066689814324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67.60384976851492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45.131615972219151</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12.419428472217987</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4.1754861107619945E-2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3.9034953704685904E-2</v>
      </c>
      <c r="H7" s="38">
        <v>45993.747696759259</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45993.792727083332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45993.792727083332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45993.792727083332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45993.792727083332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45993.792727083332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45993.792727083332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45993.792727083332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45993.792727083332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45993.792727083332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45993.792727083332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45993.792727083332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45993.792727083332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45993.792727083332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45993.792727083332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45993.792727083332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45993.792727083332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45993.792727083332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45993.792727083332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45993.792727083332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45993.792727083332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45993.792727083332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45993.792727083332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45993.792727083332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45993.792727083332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45993.792727083332</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45993.792727083332</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31005</v>
      </c>
      <c r="E2" s="142" t="s">
        <v>39106</v>
      </c>
      <c r="F2" s="121">
        <v>45993.631064814814</v>
      </c>
      <c r="G2" s="72">
        <f ca="1">IFERROR(NOW()-F2,"-")</f>
        <v>0.16166226851782994</v>
      </c>
      <c r="H2" s="121">
        <v>45993.631064814814</v>
      </c>
      <c r="I2" s="119" t="str">
        <f>IFERROR(VLOOKUP(D2,DB!A:F,6,0),"")</f>
        <v>SCECO+STB</v>
      </c>
      <c r="J2" s="119" t="str">
        <f>IFERROR(VLOOKUP(D2,DB!A:G,7,0),"")</f>
        <v>Good</v>
      </c>
      <c r="K2" s="122" t="s">
        <v>39214</v>
      </c>
      <c r="L2" s="137" t="str">
        <f>IFERROR(VLOOKUP(D2,DB!A:I,9,0),"")</f>
        <v>Latis</v>
      </c>
    </row>
    <row r="3" spans="1:16382" ht="31.5" customHeight="1">
      <c r="A3" s="118"/>
      <c r="B3" s="119" t="str">
        <f>IFERROR(VLOOKUP(D3,DB!A:K,11,0),"")</f>
        <v/>
      </c>
      <c r="C3" s="120"/>
      <c r="D3" s="119"/>
      <c r="E3" s="142"/>
      <c r="F3" s="121"/>
      <c r="G3" s="72">
        <f ca="1">IFERROR(NOW()-F3,"-")</f>
        <v>45993.792727083332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45993.792727083332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45993.792727083332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45993.792727083332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45993.792727083332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45993.792727083332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45993.792727083332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45993.792727083332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45993.792727083332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45993.792727083332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45993.792727083332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45993.792727083332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45993.792727083332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45993.792727083332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45993.792727083332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45993.792727083332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45993.792727083332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45993.792727083332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45993.792727083332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45993.792727083332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45993.792727083332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45993.792727083332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45993.792727083332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45993.792727083332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45993.792727083332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45993.792727083332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45993.792727083332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45993.792727083332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45993.792727083332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45993.792727083332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45993.792727083332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45993.792727083332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45993.792727083332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45993.792727083332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45993.792727083332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45993.792727083332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45993.792727083332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45993.792727083332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45993.792727083332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45993.792727083332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45993.792727083332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45993.792727083332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45993.792727083332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45993.792727083332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45993.792727083332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45993.792727083332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45993.792727083332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45993.792727083332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45993.792727083332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45993.792727083332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45993.792727083332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45993.792727083332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45993.792727083332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45993.792727083332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45993.792727083332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45993.792727083332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45993.792727083332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45993.792727083332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45993.792727083332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45993.792727083332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45993.792727083332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45993.792727083332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45993.792727083332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45993.792727083332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45993.792727083332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45993.792727083332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45993.792727083332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45993.792727083332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45993.792727083332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45993.792727083332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45993.792727083332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45993.792727083332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45993.792727083332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45993.792727083332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45993.792727083332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45993.792727083332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45993.792727083332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45993.792727083332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45993.792727083332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45993.792727083332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45993.792727083332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45993.792727083332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45993.792727083332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45993.792727083332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45993.792727083332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45993.792727083332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45993.792727083332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45993.792727083332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45993.792727083332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45993.792727083332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45993.792727083332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45993.792727083332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45993.792727083332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45993.792727083332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45993.792727083332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45993.792727083332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45993.792727083332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45993.792727083332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45993.792727083332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45993.792727083332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45993.792727083332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45993.792727083332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45993.792727083332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45993.792727083332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45993.792727083332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45993.792727083332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45993.792727083332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45993.792727083332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45993.792727083332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45993.792727083332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45993.792727083332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45993.792727083332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45993.792727083332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45993.792727083332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45993.792727083332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45993.792727083332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45993.792727083332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45993.792727083332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45993.792727083332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45993.792727083332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45993.792727083332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45993.792727083332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45993.792727083332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45993.792727083332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45993.792727083332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45993.792727083332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45993.792727083332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45993.792727083332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45993.792727083332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45993.792727083332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45993.792727083332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45993.792727083332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45993.792727083332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45993.792727083332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45993.792727083332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45993.792727083332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45993.792727083332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45993.792727083332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45993.792727083332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45993.792727083332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45993.792727083332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45993.792727083332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45993.792727083332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45993.792727083332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45993.792727083332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45993.792727083332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45993.792727083332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45993.792727083332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45993.792727083332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45993.792727083332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45993.792727083332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45993.792727083332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45993.792727083332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45993.792727083332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45993.792727083332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45993.792727083332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45993.792727083332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45993.792727083332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45993.792727083332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45993.792727083332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45993.792727083332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45993.792727083332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45993.792727083332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45993.792727083332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45993.792727083332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45993.792727083332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45993.792727083332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45993.792727083332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45993.792727083332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45993.792727083332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45993.792727083332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45993.792727083332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45993.792727083332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45993.792727083332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45993.792727083332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45993.792727083332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45993.792727083332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45993.792727083332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45993.792727083332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45993.792727083332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45993.792727083332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45993.792727083332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45993.792727083332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45993.792727083332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45993.792727083332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45993.792727083332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45993.792727083332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45993.792727083332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45993.792727083332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45993.792727083332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45993.792727083332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45993.792727083332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45993.792727083332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45993.792727083332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45993.792727083332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45993.792727083332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45993.792727083332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45993.792727083332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45993.792727083332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45993.792727083332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45993.792727083332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45993.792727083332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45993.792727083332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45993.792727083332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45993.792727083332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45993.792727083332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45993.792727083332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45993.792727083332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45993.792727083332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45993.792727083332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45993.792727083332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45993.792727083332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45993.792727083332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45993.792727083332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45993.792727083332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45993.792727083332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45993.792727083332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45993.792727083332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45993.792727083332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45993.792727083332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45993.792727083332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45993.792727083332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45993.792727083332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45993.792727083332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45993.792727083332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45993.792727083332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45993.792727083332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45993.792727083332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45993.792727083332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45993.792727083332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45993.792727083332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45993.792727083332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45993.792727083332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45993.792727083332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45993.792727083332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45993.792727083332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45993.792727083332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45993.792727083332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45993.792727083332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45993.792727083332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45993.792727083332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45993.792727083332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45993.792727083332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45993.792727083332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45993.792727083332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45993.792727083332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45993.792727083332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45993.792727083332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45993.792727083332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45993.792727083332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45993.792727083332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45993.792727083332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45993.792727083332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45993.792727083332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45993.792727083332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45993.792727083332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45993.792727083332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45993.792727083332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45993.792727083332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45993.792727083332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45993.792727083332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45993.792727083332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45993.792727083332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45993.792727083332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45993.792727083332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45993.792727083332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45993.792727083332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45993.792727083332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45993.792727083332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45993.792727083332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45993.792727083332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45993.792727083332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45993.792727083332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45993.792727083332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45993.792727083332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45993.792727083332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45993.792727083332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45993.792727083332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45993.792727083332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45993.792727083332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45993.792727083332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45993.792727083332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45993.792727083332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45993.792727083332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45993.792727083332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45993.792727083332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45993.792727083332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45993.792727083332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45993.792727083332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45993.792727083332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45993.792727083332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45993.792727083332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45993.792727083332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45993.792727083332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45993.792727083332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45993.792727083332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45993.792727083332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45993.792727083332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45993.792727083332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45993.792727083332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45993.792727083332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45993.792727083332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45993.792727083332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45993.792727083332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45993.792727083332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45993.792727083332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45993.792727083332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45993.792727083332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45993.792727083332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45993.792727083332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45993.792727083332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45993.792727083332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45993.792727083332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45993.792727083332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45993.792727083332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45993.792727083332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45993.792727083332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45993.792727083332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45993.792727083332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45993.792727083332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45993.792727083332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45993.792727083332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45993.792727083332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45993.792727083332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45993.792727083332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45993.792727083332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45993.792727083332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45993.792727083332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45993.792727083332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45993.792727083332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45993.792727083332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45993.792727083332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45993.792727083332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45993.792727083332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45993.792727083332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45993.792727083332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45993.792727083332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45993.792727083332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45993.792727083332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45993.792727083332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45993.792727083332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45993.792727083332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45993.792727083332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45993.792727083332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45993.792727083332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45993.792727083332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45993.792727083332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45993.792727083332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45993.792727083332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45993.792727083332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45993.792727083332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45993.792727083332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45993.792727083332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45993.792727083332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45993.792727083332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45993.792727083332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45993.792727083332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45993.792727083332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45993.792727083332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45993.792727083332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45993.792727083332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45993.792727083332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45993.792727083332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45993.792727083332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45993.792727083332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45993.792727083332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45993.792727083332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45993.792727083332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45993.792727083332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45993.792727083332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45993.792727083332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45993.792727083332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45993.792727083332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45993.792727083332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45993.792727083332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45993.792727083332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45993.792727083332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45993.792727083332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45993.792727083332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45993.792727083332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45993.792727083332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45993.792727083332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45993.792727083332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45993.792727083332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45993.792727083332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45993.792727083332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45993.792727083332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45993.792727083332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45993.792727083332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45993.792727083332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45993.792727083332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45993.792727083332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45993.792727083332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45993.792727083332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45993.792727083332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45993.792727083332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45993.792727083332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45993.792727083332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45993.792727083332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45993.792727083332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45993.792727083332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45993.792727083332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45993.792727083332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45993.792727083332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45993.792727083332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45993.792727083332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45993.792727083332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45993.792727083332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45993.792727083332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45993.792727083332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45993.792727083332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45993.792727083332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45993.792727083332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45993.792727083332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45993.792727083332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45993.792727083332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45993.792727083332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45993.792727083332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45993.792727083332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45993.792727083332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45993.792727083332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45993.792727083332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45993.792727083332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45993.792727083332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45993.792727083332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45993.792727083332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45993.792727083332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45993.792727083332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45993.792727083332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45993.792727083332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45993.792727083332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45993.792727083332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45993.792727083332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45993.792727083332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45993.792727083332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45993.792727083332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45993.792727083332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45993.792727083332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45993.792727083332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45993.792727083332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45993.792727083332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45993.792727083332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45993.792727083332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45993.792727083332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45993.792727083332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45993.792727083332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45993.792727083332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45993.792727083332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45993.792727083332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45993.792727083332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45993.792727083332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45993.792727083332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45993.792727083332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45993.792727083332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45993.792727083332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45993.792727083332</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45993.792727083332</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