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61" documentId="120_S{2AC9BD13-BADA-5192-A53E-5A8FF88502F6}" xr6:coauthVersionLast="47" xr6:coauthVersionMax="47" xr10:uidLastSave="{57A79215-87DE-422B-8755-C05E512037D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<sst xmlns="http://schemas.openxmlformats.org/spreadsheetml/2006/main" count="180291" uniqueCount="39128">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</sst>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309.40510057870415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45972.35352650463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45972.35352650463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45972.35352650463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45972.35352650463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45972.35352650463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45972.35352650463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45972.35352650463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45972.35352650463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45972.35352650463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45972.35352650463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45972.35352650463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45972.35352650463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45972.35352650463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45972.35352650463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45972.35352650463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45972.35352650463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45972.35352650463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45972.35352650463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45972.35352650463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45972.35352650463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45972.35352650463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45972.35352650463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45972.35352650463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45972.35352650463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45972.35352650463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45972.35352650463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45972.35352650463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45972.35352650463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45972.35352650463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45972.35352650463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45972.35352650463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45972.35352650463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45972.35352650463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45972.35352650463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45972.35352650463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45972.35352650463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45972.35352650463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45972.35352650463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45972.35352650463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45972.35352650463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45972.35352650463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45972.35352650463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45972.35352650463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45972.35352650463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147.35368854166882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7.0007986112614162E-2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22411</v>
      </c>
      <c r="E5" s="103"/>
      <c r="F5" s="104"/>
      <c r="G5" s="105">
        <f t="shared" ca="1" si="1"/>
        <v>45972.35352650463</v>
      </c>
      <c r="H5" s="104"/>
      <c r="I5" s="18" t="str">
        <f>IFERROR(VLOOKUP(D5,DB!A:F,6,0),"")</f>
        <v>SCECO</v>
      </c>
      <c r="J5" s="18" t="str">
        <f>IFERROR(VLOOKUP(D5,DB!A:G,7,0),"")</f>
        <v>Vandalized</v>
      </c>
      <c r="K5" s="19" t="s">
        <v>39107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45972.35352650463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45972.35352650463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45972.35352650463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45972.35352650463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45972.35352650463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45972.35352650463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45972.35352650463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45972.35352650463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45972.35352650463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45972.35352650463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45972.35352650463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45972.35352650463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45972.35352650463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45972.35352650463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45972.35352650463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45972.35352650463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45972.35352650463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45972.35352650463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45972.35352650463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45972.35352650463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45972.35352650463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45972.35352650463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45972.35352650463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45972.35352650463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45972.35352650463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45972.35352650463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45972.35352650463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45972.35352650463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45972.35352650463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45972.35352650463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45972.35352650463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45972.35352650463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45972.35352650463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45972.35352650463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45972.35352650463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45972.35352650463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45972.35352650463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45972.35352650463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45972.35352650463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45972.35352650463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45972.35352650463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45972.35352650463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45972.35352650463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45972.35352650463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45972.35352650463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45972.35352650463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45972.35352650463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45972.35352650463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45972.35352650463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45972.35352650463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45972.35352650463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45972.35352650463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45972.35352650463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45972.35352650463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45972.35352650463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45972.35352650463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45972.35352650463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45972.35352650463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45972.35352650463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45972.35352650463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45972.35352650463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45972.35352650463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45972.35352650463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45972.35352650463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45972.35352650463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45972.35352650463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45972.35352650463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45972.35352650463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45972.35352650463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45972.35352650463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45972.35352650463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45972.35352650463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45972.35352650463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45972.35352650463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45972.35352650463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45972.35352650463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45972.35352650463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45972.35352650463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45972.35352650463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45972.35352650463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45972.35352650463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45972.35352650463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45972.35352650463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45972.35352650463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45972.35352650463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45972.35352650463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45972.35352650463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45972.35352650463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45972.35352650463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45972.35352650463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45972.35352650463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45972.35352650463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45972.35352650463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45972.35352650463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45972.35352650463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45972.35352650463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45972.35352650463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45972.35352650463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45972.35352650463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45972.35352650463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45972.35352650463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45972.35352650463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45972.35352650463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45972.35352650463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45972.35352650463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45972.35352650463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45972.35352650463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45972.35352650463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45972.35352650463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45972.35352650463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45972.35352650463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45972.35352650463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45972.35352650463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45972.35352650463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45972.35352650463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45972.35352650463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45972.35352650463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45972.35352650463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45972.35352650463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45972.35352650463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45972.35352650463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45972.35352650463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45972.35352650463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45972.35352650463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45972.35352650463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45972.35352650463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45972.35352650463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45972.35352650463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45972.35352650463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45972.35352650463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45972.35352650463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45972.35352650463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45972.35352650463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45972.35352650463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45972.35352650463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45972.35352650463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45972.35352650463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45972.35352650463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45972.35352650463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45972.35352650463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45972.35352650463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45972.35352650463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45972.35352650463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45972.35352650463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45972.35352650463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45972.35352650463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45972.35352650463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45972.35352650463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45972.35352650463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45972.35352650463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45972.35352650463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45972.35352650463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45972.35352650463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45972.35352650463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45972.35352650463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45972.35352650463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45972.35352650463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45972.35352650463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45972.35352650463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45972.35352650463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45972.35352650463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45972.35352650463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45972.35352650463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45972.35352650463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45972.35352650463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45972.35352650463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45972.35352650463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45972.35352650463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45972.35352650463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45972.35352650463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45972.35352650463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45972.35352650463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45972.35352650463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45972.35352650463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45972.35352650463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45972.35352650463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45972.35352650463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45972.35352650463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45972.35352650463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45972.35352650463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45972.35352650463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45972.35352650463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45972.35352650463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45972.35352650463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45972.35352650463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45972.35352650463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45972.35352650463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45972.35352650463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45972.35352650463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45972.35352650463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45972.35352650463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45972.35352650463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45972.35352650463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45972.35352650463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45972.35352650463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45972.35352650463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45972.35352650463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45972.35352650463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45972.35352650463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45972.35352650463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45972.35352650463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45972.35352650463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45972.35352650463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45972.35352650463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45972.35352650463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45972.35352650463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45972.35352650463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45972.35352650463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45972.35352650463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45972.35352650463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45972.35352650463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45972.35352650463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45972.35352650463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45972.35352650463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45972.35352650463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45972.35352650463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45972.35352650463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45972.35352650463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45972.35352650463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45972.35352650463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45972.35352650463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45972.35352650463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45972.35352650463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45972.35352650463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45972.35352650463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45972.35352650463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45972.35352650463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45972.35352650463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45972.35352650463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45972.35352650463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45972.35352650463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45972.35352650463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45972.35352650463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45972.35352650463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45972.35352650463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45972.35352650463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45972.35352650463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45972.35352650463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45972.35352650463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45972.35352650463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45972.35352650463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45972.35352650463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45972.35352650463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45972.35352650463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45972.35352650463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45972.35352650463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45972.35352650463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45972.35352650463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45972.35352650463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45972.35352650463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45972.35352650463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45972.35352650463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45972.35352650463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45972.35352650463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45972.35352650463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45972.35352650463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45972.35352650463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45972.35352650463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45972.35352650463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45972.35352650463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45972.35352650463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45972.35352650463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45972.35352650463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45972.35352650463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45972.35352650463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45972.35352650463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45972.35352650463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45972.35352650463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45972.35352650463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45972.35352650463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45972.35352650463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45972.35352650463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45972.35352650463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45972.35352650463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45972.35352650463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45972.35352650463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45972.35352650463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45972.35352650463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45972.35352650463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45972.35352650463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45972.35352650463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45972.35352650463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45972.35352650463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45972.35352650463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45972.35352650463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45972.35352650463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45972.35352650463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45972.35352650463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45972.35352650463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45972.35352650463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45972.35352650463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45972.35352650463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45972.35352650463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45972.35352650463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45972.35352650463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45972.35352650463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45972.35352650463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45972.35352650463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45972.35352650463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45972.35352650463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45972.35352650463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45972.35352650463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45972.35352650463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45972.35352650463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45972.35352650463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45972.35352650463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45972.35352650463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45972.35352650463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45972.35352650463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45972.35352650463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45972.35352650463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45972.35352650463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45972.35352650463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45972.35352650463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45972.35352650463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45972.35352650463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45972.35352650463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45972.35352650463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45972.35352650463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45972.35352650463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45972.35352650463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45972.35352650463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45972.35352650463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45972.35352650463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45972.35352650463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45972.35352650463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45972.35352650463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45972.35352650463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45972.35352650463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45972.35352650463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45972.35352650463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45972.35352650463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45972.35352650463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45972.35352650463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45972.35352650463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45972.35352650463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45972.35352650463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45972.35352650463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45972.35352650463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45972.35352650463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45972.35352650463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45972.35352650463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45972.35352650463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45972.35352650463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45972.35352650463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45972.35352650463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45972.35352650463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45972.35352650463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45972.35352650463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45972.35352650463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45972.35352650463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45972.35352650463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45972.35352650463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45972.35352650463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45972.35352650463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45972.35352650463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45972.35352650463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45972.35352650463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45972.35352650463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45972.35352650463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45972.35352650463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45972.35352650463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45972.35352650463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45972.35352650463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45972.35352650463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45972.35352650463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45972.35352650463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45972.35352650463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45972.35352650463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45972.35352650463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45972.35352650463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45972.35352650463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45972.35352650463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45972.35352650463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45972.35352650463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45972.35352650463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45972.35352650463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45972.35352650463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45972.35352650463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45972.35352650463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45972.35352650463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45972.35352650463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45972.35352650463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45972.35352650463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45972.35352650463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45972.35352650463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45972.35352650463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45972.35352650463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45972.35352650463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45972.35352650463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45972.35352650463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45972.35352650463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45972.35352650463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45972.35352650463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45972.35352650463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45972.35352650463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45972.35352650463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45972.35352650463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45972.35352650463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45972.35352650463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45972.35352650463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45972.35352650463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45972.35352650463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45972.35352650463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45972.35352650463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45972.35352650463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45972.35352650463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45972.35352650463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45972.35352650463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45972.35352650463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45972.35352650463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45972.35352650463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45972.35352650463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45972.35352650463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45972.35352650463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45972.35352650463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45972.35352650463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45972.35352650463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45972.35352650463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45972.35352650463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45972.35352650463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45972.35352650463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45972.35352650463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45972.35352650463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45972.35352650463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45972.35352650463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45972.35352650463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45972.35352650463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45972.35352650463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45972.35352650463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45972.35352650463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45972.35352650463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45972.35352650463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45972.35352650463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45972.35352650463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45972.35352650463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45972.35352650463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45972.35352650463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45972.35352650463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45972.35352650463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45972.35352650463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45972.35352650463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45972.35352650463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45972.35352650463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45972.35352650463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45972.35352650463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45972.35352650463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45972.35352650463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45972.35352650463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45972.35352650463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45972.35352650463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45972.35352650463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45972.35352650463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45972.35352650463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45972.35352650463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45972.35352650463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45972.35352650463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45972.35352650463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45972.35352650463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45972.35352650463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45972.35352650463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45972.35352650463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45972.35352650463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45972.35352650463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45972.35352650463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45972.35352650463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45972.35352650463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45972.35352650463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45972.35352650463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45972.35352650463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45972.35352650463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45972.35352650463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45972.35352650463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45972.35352650463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45972.35352650463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45972.35352650463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45972.35352650463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45972.35352650463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45972.35352650463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45972.35352650463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45972.35352650463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45972.35352650463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45972.35352650463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45972.35352650463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45972.35352650463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45972.35352650463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45972.35352650463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45972.35352650463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45972.35352650463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45972.35352650463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45972.35352650463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45972.35352650463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45972.35352650463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45972.35352650463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45972.35352650463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45972.35352650463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45972.35352650463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45972.35352650463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45972.35352650463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45972.35352650463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45972.35352650463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45972.35352650463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45972.35352650463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45972.35352650463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45972.35352650463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45972.35352650463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45972.35352650463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45972.35352650463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45972.35352650463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45972.35352650463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45972.35352650463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45972.35352650463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45972.35352650463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45972.35352650463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45972.35352650463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45972.35352650463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45972.35352650463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45972.35352650463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45972.35352650463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45972.35352650463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45972.35352650463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45972.35352650463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45972.35352650463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45972.35352650463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45972.35352650463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45972.35352650463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45972.35352650463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45972.35352650463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45972.35352650463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45972.35352650463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45972.35352650463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45972.35352650463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45972.35352650463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45972.35352650463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45972.35352650463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45972.35352650463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45972.35352650463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45972.35352650463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45972.35352650463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45972.35352650463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45972.35352650463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45972.35352650463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45972.35352650463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45972.35352650463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45972.35352650463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45972.35352650463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45972.35352650463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45972.35352650463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45972.35352650463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45972.35352650463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45972.35352650463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45972.35352650463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45972.35352650463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45972.35352650463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45972.35352650463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45972.35352650463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45972.35352650463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45972.35352650463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45972.35352650463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45972.35352650463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45972.35352650463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45972.35352650463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45972.35352650463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45972.35352650463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45972.35352650463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45972.35352650463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45972.35352650463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45972.35352650463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45972.35352650463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45972.35352650463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45972.35352650463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45972.35352650463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45972.35352650463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45972.35352650463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45972.35352650463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45972.35352650463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45972.35352650463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45972.35352650463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45972.35352650463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45972.35352650463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45972.35352650463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45972.35352650463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45972.35352650463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45972.35352650463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45972.35352650463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45972.35352650463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45972.35352650463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45972.35352650463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45972.35352650463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45972.35352650463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45972.35352650463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45972.35352650463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45972.35352650463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45972.35352650463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45972.35352650463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45972.35352650463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45972.35352650463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45972.35352650463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45972.35352650463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45972.35352650463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45972.35352650463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45972.35352650463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45972.35352650463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45972.35352650463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45972.35352650463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45972.35352650463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45972.35352650463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45972.35352650463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45972.35352650463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45972.35352650463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45972.35352650463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45972.35352650463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45972.35352650463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45972.35352650463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45972.35352650463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45972.35352650463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45972.35352650463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45972.35352650463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45972.35352650463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45972.35352650463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45972.35352650463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45972.35352650463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45972.35352650463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45972.35352650463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45972.35352650463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45972.35352650463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45972.35352650463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45972.35352650463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45972.35352650463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45972.35352650463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45972.35352650463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45972.35352650463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45972.35352650463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45972.35352650463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45972.35352650463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45972.35352650463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45972.35352650463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45972.35352650463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45972.35352650463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45972.35352650463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45972.35352650463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45972.35352650463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45972.35352650463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45972.35352650463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45972.35352650463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45972.35352650463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45972.35352650463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45972.35352650463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45972.35352650463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45972.35352650463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45972.35352650463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45972.35352650463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45972.35352650463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45972.35352650463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45972.35352650463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45972.35352650463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45972.35352650463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45972.35352650463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45972.35352650463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45972.35352650463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45972.35352650463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45972.35352650463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45972.35352650463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45972.35352650463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45972.35352650463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45972.35352650463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45972.35352650463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45972.35352650463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45972.35352650463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45972.35352650463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45972.35352650463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45972.35352650463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45972.35352650463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45972.35352650463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45972.35352650463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45972.35352650463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45972.35352650463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45972.35352650463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45972.35352650463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45972.35352650463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45972.35352650463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45972.35352650463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45972.35352650463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45972.35352650463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45972.35352650463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45972.35352650463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45972.35352650463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45972.35352650463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45972.35352650463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45972.35352650463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45972.35352650463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45972.35352650463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45972.35352650463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45972.35352650463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45972.35352650463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45972.35352650463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45972.35352650463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45972.35352650463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45972.35352650463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45972.35352650463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45972.35352650463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45972.35352650463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45972.35352650463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45972.35352650463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45972.35352650463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45972.35352650463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45972.35352650463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45972.35352650463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45972.35352650463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45972.35352650463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45972.35352650463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45972.35352650463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45972.35352650463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45972.35352650463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45972.35352650463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45972.35352650463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45972.35352650463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45972.35352650463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45972.35352650463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45972.35352650463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45972.35352650463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45972.35352650463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45972.35352650463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45972.35352650463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45972.35352650463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45972.35352650463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45972.35352650463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45972.35352650463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45972.35352650463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45972.35352650463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45972.35352650463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45972.35352650463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45972.35352650463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45972.35352650463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45972.35352650463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45972.35352650463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45972.35352650463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45972.35352650463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45972.35352650463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45972.35352650463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45972.35352650463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45972.35352650463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45972.35352650463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45972.35352650463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45972.35352650463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45972.35352650463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45972.35352650463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45972.35352650463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45972.35352650463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45972.35352650463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45972.35352650463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45972.35352650463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45972.35352650463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45972.35352650463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45972.35352650463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45972.35352650463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45972.35352650463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45972.35352650463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45972.35352650463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45972.35352650463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45972.35352650463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45972.35352650463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45972.35352650463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45972.35352650463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45972.35352650463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45972.35352650463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45972.35352650463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45972.35352650463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45972.35352650463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45972.35352650463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45972.35352650463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45972.35352650463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45972.35352650463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45972.35352650463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45972.35352650463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45972.35352650463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45972.35352650463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45972.35352650463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45972.35352650463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45972.35352650463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45972.35352650463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45972.35352650463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45972.35352650463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45972.35352650463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45972.35352650463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45972.35352650463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45972.35352650463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45972.35352650463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45972.35352650463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45972.35352650463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45972.35352650463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45972.35352650463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45972.35352650463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45972.35352650463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45972.35352650463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45972.35352650463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45972.35352650463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45972.35352650463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45972.35352650463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45972.35352650463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45972.35352650463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45972.35352650463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45972.35352650463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45972.35352650463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45972.35352650463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45972.35352650463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45972.35352650463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45972.35352650463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45972.35352650463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45972.35352650463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45972.35352650463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45972.35352650463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45972.35352650463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45972.35352650463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45972.35352650463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45972.35352650463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45972.35352650463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45972.35352650463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45972.35352650463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45972.35352650463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45972.35352650463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45972.35352650463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45972.35352650463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45972.35352650463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45972.35352650463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45972.35352650463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45972.35352650463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45972.35352650463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45972.35352650463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45972.35352650463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45972.35352650463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45972.35352650463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45972.35352650463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45972.35352650463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45972.35352650463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45972.35352650463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45972.35352650463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45972.35352650463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45972.35352650463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45972.35352650463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45972.35352650463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45972.35352650463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45972.35352650463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45972.35352650463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45972.35352650463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45972.35352650463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45972.35352650463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45972.35352650463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45972.35352650463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45972.35352650463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45972.35352650463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45972.35352650463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45972.35352650463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45972.35352650463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45972.35352650463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45972.35352650463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45972.35352650463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45972.35352650463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45972.35352650463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45972.35352650463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45972.35352650463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45972.35352650463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45972.35352650463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45972.35352650463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45972.35352650463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45972.35352650463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45972.35352650463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45972.35352650463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45972.35352650463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45972.35352650463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45972.35352650463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45972.35352650463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45972.35352650463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45972.35352650463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45972.35352650463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45972.35352650463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45972.35352650463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45972.35352650463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45972.35352650463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45972.35352650463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45972.35352650463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45972.35352650463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45972.35352650463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45972.35352650463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45972.35352650463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45972.35352650463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45972.35352650463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45972.35352650463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45972.35352650463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45972.35352650463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45972.35352650463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45972.35352650463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45972.35352650463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45972.35352650463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45972.35352650463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45972.35352650463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45972.35352650463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45972.35352650463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45972.35352650463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45972.35352650463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45972.35352650463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45972.35352650463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45972.35352650463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45972.35352650463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45972.35352650463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45972.35352650463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45972.35352650463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45972.35352650463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45972.35352650463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45972.35352650463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45972.35352650463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45972.35352650463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45972.35352650463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45972.35352650463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45972.35352650463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45972.35352650463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45972.35352650463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45972.35352650463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45972.35352650463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45972.35352650463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45972.35352650463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45972.35352650463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45972.35352650463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45972.35352650463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45972.35352650463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45972.35352650463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45972.35352650463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45972.35352650463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45972.35352650463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45972.35352650463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45972.35352650463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45972.35352650463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45972.35352650463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45972.35352650463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45972.35352650463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45972.35352650463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45972.35352650463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45972.35352650463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45972.35352650463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45972.35352650463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45972.35352650463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45972.35352650463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45972.35352650463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45972.35352650463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45972.35352650463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45972.35352650463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45972.35352650463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45972.35352650463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45972.35352650463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45972.35352650463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45972.35352650463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45972.35352650463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45972.35352650463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45972.35352650463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45972.35352650463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45972.35352650463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45972.35352650463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45972.35352650463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45972.35352650463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45972.35352650463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45972.35352650463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45972.35352650463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45972.35352650463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45972.35352650463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45972.35352650463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45972.35352650463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45972.35352650463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45972.35352650463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45972.35352650463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45972.35352650463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45972.35352650463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45972.35352650463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45972.35352650463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45972.35352650463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45972.35352650463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45972.35352650463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45972.35352650463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45972.35352650463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45972.35352650463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45972.35352650463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45972.35352650463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45972.35352650463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45972.35352650463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45972.35352650463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45972.35352650463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45972.35352650463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45972.35352650463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45972.353526736108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45972.353526736108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45972.353526736108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45972.353526736108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45972.353526736108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45972.353526736108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45972.353526736108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45972.353526736108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45972.353526736108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45972.353526736108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45972.353526736108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45972.353526736108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45972.353526736108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45972.353526736108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45972.353526736108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45972.353526736108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45972.353526736108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45972.353526736108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45972.353526736108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45972.353526736108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45972.353526736108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45972.353526736108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45972.353526736108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45972.353526736108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45972.353526736108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45972.353526736108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45972.353526736108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45972.353526736108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45972.353526736108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45972.353526736108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45972.353526736108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45972.353526736108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45972.353526736108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45972.353526736108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45972.353526736108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45972.353526736108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45972.353526736108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45972.353526736108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45972.353526736108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45972.353526736108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45972.353526736108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45972.353526736108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45972.353526736108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45972.353526736108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45972.353526736108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45972.353526736108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45972.353526736108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45972.353526736108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45972.353526736108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45972.353526736108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45972.353526736108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45972.353526736108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45972.353526736108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45972.353526736108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45972.353526736108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45972.353526736108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45972.353526736108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45972.353526736108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45972.353526736108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45972.353526736108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45972.353526736108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45972.353526736108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45972.353526736108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45972.353526736108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45972.353526736108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45972.353526736108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45972.353526736108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45972.353526736108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45972.353526736108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45972.353526736108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45972.353526736108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45972.353526736108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45972.353526736108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45972.353526736108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45972.353526736108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45972.353526736108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45972.353526736108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45972.353526736108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45972.353526736108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45972.353526736108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45972.353526736108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45972.353526736108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45972.353526736108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45972.353526736108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268.87280891203409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c r="G3" s="97">
        <f ca="1">IFERROR(NOW()-F3,"")</f>
        <v>45972.35352650463</v>
      </c>
      <c r="H3" s="96">
        <v>45972.352453703701</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45972.35352650463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45972.35352650463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45972.35352650463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45972.35352650463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45972.35352650463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45972.35352650463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45972.35352650463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45972.35352650463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45972.35352650463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45972.35352650463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45972.35352650463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45972.35352650463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45972.35352650463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45972.35352650463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45972.35352650463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45972.35352650463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45972.35352650463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45972.35352650463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45972.35352650463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45972.35352650463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45972.35352650463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45972.35352650463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45972.35352650463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45972.35352650463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45972.35352650463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45972.35352650463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45972.35352650463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45972.35352650463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45972.35352650463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45972.35352650463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45972.35352650463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45972.35352650463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45972.35352650463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45972.35352650463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45972.35352650463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45972.35352650463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45972.35352650463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45972.35352650463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45972.35352650463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45972.35352650463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45972.35352650463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45972.35352650463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45972.35352650463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45972.35352650463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45972.35352650463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45972.35352650463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45972.35352650463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45972.35352650463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45972.35352650463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45972.35352650463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45972.35352650463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45972.35352650463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80.52146631944197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46.164649189813645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8" ca="1" si="1">IFERROR(NOW()-F4,"")</f>
        <v>23.692415393517877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38185</v>
      </c>
      <c r="E6" s="124" t="s">
        <v>39021</v>
      </c>
      <c r="F6" s="125">
        <v>45972.339398148149</v>
      </c>
      <c r="G6" s="126">
        <f t="shared" ca="1" si="1"/>
        <v>1.4128356480796356E-2</v>
      </c>
      <c r="H6" s="125">
        <v>45972.329733796294</v>
      </c>
      <c r="I6" s="124" t="str">
        <f>IFERROR(VLOOKUP(D6,DB!A:F,6,0),"")</f>
        <v>SCECO</v>
      </c>
      <c r="J6" s="124" t="str">
        <f>IFERROR(VLOOKUP(D6,DB!A:G,7,0),"")</f>
        <v>Haj Removal</v>
      </c>
      <c r="K6" s="124" t="s">
        <v>39122</v>
      </c>
      <c r="L6" s="124" t="str">
        <f>IFERROR(VLOOKUP(D6,DB!A:I,9,0),"")</f>
        <v>Latis</v>
      </c>
    </row>
    <row r="7" spans="1:13">
      <c r="A7" s="124" t="s">
        <v>39123</v>
      </c>
      <c r="B7" s="124" t="str">
        <f>IFERROR(VLOOKUP(D7,DB!A:K,11,0),"")</f>
        <v>R5</v>
      </c>
      <c r="C7" s="124">
        <v>2</v>
      </c>
      <c r="D7" s="124" t="s">
        <v>38397</v>
      </c>
      <c r="E7" s="124" t="s">
        <v>39021</v>
      </c>
      <c r="F7" s="125">
        <v>45972.345590277779</v>
      </c>
      <c r="G7" s="126">
        <f t="shared" ca="1" si="1"/>
        <v>7.936226851597894E-3</v>
      </c>
      <c r="H7" s="125">
        <v>45972.336192129631</v>
      </c>
      <c r="I7" s="124" t="str">
        <f>IFERROR(VLOOKUP(D7,DB!A:F,6,0),"")</f>
        <v>SCECO</v>
      </c>
      <c r="J7" s="124" t="str">
        <f>IFERROR(VLOOKUP(D7,DB!A:G,7,0),"")</f>
        <v>Haj Removal</v>
      </c>
      <c r="K7" s="124" t="s">
        <v>39124</v>
      </c>
      <c r="L7" s="124" t="str">
        <f>IFERROR(VLOOKUP(D7,DB!A:I,9,0),"")</f>
        <v>Latis</v>
      </c>
    </row>
    <row r="8" spans="1:13">
      <c r="A8" s="124" t="s">
        <v>39125</v>
      </c>
      <c r="B8" s="124" t="str">
        <f>IFERROR(VLOOKUP(D8,DB!A:K,11,0),"")</f>
        <v>R5</v>
      </c>
      <c r="C8" s="124">
        <v>1</v>
      </c>
      <c r="D8" s="124" t="s">
        <v>32400</v>
      </c>
      <c r="E8" s="124" t="s">
        <v>39021</v>
      </c>
      <c r="F8" s="125">
        <v>45972.347962962966</v>
      </c>
      <c r="G8" s="126">
        <f t="shared" ca="1" si="1"/>
        <v>5.5635416647419333E-3</v>
      </c>
      <c r="H8" s="125">
        <v>45972.342164351852</v>
      </c>
      <c r="I8" s="124" t="str">
        <f>IFERROR(VLOOKUP(D8,DB!A:F,6,0),"")</f>
        <v>SCECO</v>
      </c>
      <c r="J8" s="124" t="str">
        <f>IFERROR(VLOOKUP(D8,DB!A:G,7,0),"")</f>
        <v>Vandalized</v>
      </c>
      <c r="K8" s="124" t="s">
        <v>39122</v>
      </c>
      <c r="L8" s="124" t="str">
        <f>IFERROR(VLOOKUP(D8,DB!A:I,9,0),"")</f>
        <v>Latis</v>
      </c>
    </row>
    <row r="9" spans="1:13">
      <c r="A9" s="124"/>
      <c r="B9" s="124" t="str">
        <f>IFERROR(VLOOKUP(D9,DB!A:K,11,0),"")</f>
        <v/>
      </c>
      <c r="C9" s="124"/>
      <c r="D9" s="124"/>
      <c r="E9" s="124"/>
      <c r="F9" s="125"/>
      <c r="G9" s="126">
        <f t="shared" ca="1" si="1"/>
        <v>45972.35352650463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45972.35352650463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45972.35352650463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45972.35352650463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45972.35352650463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45972.35352650463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45972.35352650463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45972.35352650463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45972.35352650463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45972.35352650463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45972.35352650463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45972.35352650463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45972.35352650463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45972.35352650463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45972.35352650463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45972.35352650463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45972.35352650463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45972.35352650463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45972.35352650463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45972.35352650463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45972.35352650463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45972.35352650463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45972.35352650463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45972.35352650463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45972.35352650463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45972.35352650463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45972.35352650463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45972.35352650463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45972.35352650463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45972.35352650463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45972.35352650463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45972.35352650463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45972.35352650463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45972.35352650463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45972.35352650463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45972.35352650463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45972.35352650463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45972.35352650463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45972.35352650463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45972.35352650463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45972.35352650463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45972.35352650463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45972.35352650463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45972.35352650463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45972.35352650463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45972.35352650463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45972.35352650463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45972.35352650463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45972.35352650463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45972.35352650463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45972.35352650463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45972.35352650463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45972.35352650463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45972.35352650463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45972.35352650463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45972.35352650463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45972.35352650463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45972.35352650463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45972.35352650463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45972.35352650463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45972.35352650463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45972.35352650463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45972.35352650463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45972.35352650463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45972.35352650463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45972.35352650463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45972.35352650463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45972.35352650463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45972.35352650463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45972.35352650463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45972.35352650463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45972.35352650463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45972.35352650463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45972.35352650463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45972.35352650463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45972.35352650463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45972.35352650463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45972.35352650463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45972.35352650463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45972.35352650463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45972.35352650463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45972.35352650463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45972.35352650463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45972.35352650463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45972.35352650463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45972.35352650463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45972.35352650463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45972.35352650463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45972.35352650463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45972.35352650463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45972.35352650463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45972.35352650463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45972.35352650463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45972.35352650463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45972.35352650463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45972.35352650463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45972.35352650463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45972.35352650463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45972.35352650463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45972.35352650463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45972.35352650463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45972.35352650463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45972.35352650463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45972.35352650463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45972.35352650463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45972.35352650463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45972.35352650463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45972.35352650463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45972.35352650463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45972.35352650463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45972.35352650463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45972.35352650463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45972.35352650463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45972.35352650463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45972.35352650463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45972.35352650463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45972.35352650463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45972.35352650463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45972.35352650463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45972.35352650463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45972.35352650463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45972.35352650463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45972.35352650463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45972.35352650463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45972.35352650463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45972.35352650463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45972.35352650463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45972.35352650463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45972.35352650463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45972.35352650463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45972.35352650463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45972.35352650463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45972.35352650463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45972.35352650463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45972.35352650463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45972.35352650463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45972.35352650463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45972.35352650463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45972.35352650463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45972.35352650463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45972.35352650463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45972.35352650463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45972.35352650463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45972.35352650463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45972.35352650463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45972.35352650463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45972.35352650463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45972.35352650463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45972.35352650463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45972.35352650463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45972.35352650463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45972.35352650463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45972.35352650463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45972.35352650463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45972.35352650463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45972.35352650463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45972.35352650463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45972.35352650463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45972.35352650463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45972.35352650463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45972.35352650463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45972.35352650463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45972.35352650463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45972.35352650463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45972.35352650463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45972.35352650463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45972.35352650463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45972.35352650463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45972.35352650463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45972.35352650463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45972.35352650463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45972.35352650463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45972.35352650463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45972.35352650463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45972.35352650463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45972.35352650463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45972.35352650463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45972.35352650463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45972.35352650463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45972.35352650463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45972.35352650463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45972.35352650463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45972.35352650463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45972.35352650463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45972.35352650463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45972.35352650463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45972.35352650463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45972.35352650463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45972.35352650463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45972.35352650463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45972.35352650463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45972.35352650463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45972.35352650463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45972.35352650463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45972.35352650463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45972.35352650463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45972.35352650463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45972.35352650463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45972.35352650463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45972.35352650463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45972.35352650463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45972.35352650463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45972.35352650463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45972.35352650463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45972.35352650463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45972.35352650463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45972.35352650463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45972.35352650463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45972.35352650463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45972.35352650463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45972.35352650463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45972.35352650463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45972.35352650463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45972.35352650463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45972.35352650463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45972.35352650463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45972.35352650463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45972.35352650463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45972.35352650463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45972.35352650463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45972.35352650463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45972.35352650463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45972.35352650463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45972.35352650463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45972.35352650463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45972.35352650463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45972.35352650463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45972.35352650463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45972.35352650463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45972.35352650463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45972.35352650463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45972.35352650463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45972.35352650463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45972.35352650463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45972.35352650463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45972.35352650463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45972.35352650463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45972.35352650463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45972.35352650463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45972.35352650463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45972.35352650463</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39126</v>
      </c>
      <c r="B2" s="141" t="str">
        <f>IFERROR(VLOOKUP(D2,DB!A:K,11,0),"")</f>
        <v>R6</v>
      </c>
      <c r="C2" s="142">
        <v>4</v>
      </c>
      <c r="D2" s="141" t="s">
        <v>29823</v>
      </c>
      <c r="E2" s="124" t="s">
        <v>39021</v>
      </c>
      <c r="F2" s="157">
        <v>45972.32099537037</v>
      </c>
      <c r="G2" s="105">
        <f t="shared" ref="G2:G4" ca="1" si="0">IFERROR(NOW()-F2,"-")</f>
        <v>3.2531134260352701E-2</v>
      </c>
      <c r="H2" s="143">
        <v>45972.312824074077</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s="143"/>
      <c r="G3" s="105">
        <f t="shared" ca="1" si="0"/>
        <v>45972.35352650463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45972.35352650463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45972.35352650463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45972.35352650463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45972.35352650463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45972.35352650463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45972.35352650463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45972.35352650463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45972.35352650463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45972.35352650463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45972.35352650463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45972.35352650463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45972.35352650463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45972.35352650463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45972.35352650463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45972.35352650463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45972.35352650463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45972.35352650463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45972.35352650463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45972.35352650463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45972.35352650463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45972.35352650463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45972.35352650463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45972.35352650463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45972.35352650463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45972.35352650463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45972.35352650463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45972.35352650463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45972.35352650463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45972.35352650463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45972.35352650463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45972.35352650463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45972.35352650463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45972.35352650463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45972.35352650463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45972.35352650463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45972.35352650463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45972.35352650463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45972.35352650463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45972.35352650463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45972.35352650463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45972.35352650463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45972.35352650463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45972.35352650463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45972.35352650463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45972.35352650463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45972.35352650463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45972.35352650463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45972.35352650463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45972.35352650463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45972.35352650463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45972.35352650463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45972.35352650463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45972.35352650463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45972.35352650463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45972.35352650463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45972.35352650463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45972.35352650463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45972.35352650463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45972.35352650463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45972.35352650463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45972.35352650463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45972.35352650463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45972.35352650463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45972.35352650463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45972.35352650463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45972.35352650463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45972.35352650463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45972.35352650463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45972.35352650463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45972.35352650463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45972.35352650463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45972.35352650463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45972.35352650463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45972.35352650463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45972.35352650463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45972.35352650463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45972.35352650463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45972.35352650463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45972.35352650463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45972.35352650463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45972.35352650463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45972.35352650463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45972.35352650463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45972.35352650463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45972.35352650463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45972.35352650463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45972.35352650463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45972.35352650463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45972.35352650463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45972.35352650463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45972.35352650463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45972.35352650463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45972.35352650463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45972.35352650463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45972.35352650463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45972.35352650463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45972.35352650463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45972.35352650463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45972.35352650463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45972.35352650463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45972.35352650463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45972.35352650463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45972.35352650463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45972.35352650463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45972.35352650463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45972.35352650463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45972.35352650463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45972.35352650463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45972.35352650463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45972.35352650463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45972.35352650463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45972.35352650463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45972.35352650463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45972.35352650463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45972.35352650463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45972.35352650463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45972.35352650463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45972.35352650463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45972.35352650463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45972.35352650463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45972.35352650463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45972.35352650463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45972.35352650463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45972.35352650463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45972.35352650463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45972.35352650463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45972.35352650463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45972.35352650463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45972.35352650463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45972.35352650463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45972.35352650463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45972.35352650463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45972.35352650463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45972.35352650463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45972.35352650463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45972.35352650463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45972.35352650463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45972.35352650463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45972.35352650463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45972.35352650463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45972.35352650463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45972.35352650463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45972.35352650463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45972.35352650463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45972.35352650463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45972.35352650463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45972.35352650463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45972.35352650463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45972.35352650463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45972.35352650463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45972.35352650463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45972.35352650463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45972.35352650463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45972.35352650463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45972.35352650463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45972.35352650463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45972.35352650463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45972.35352650463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45972.35352650463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45972.35352650463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45972.35352650463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45972.35352650463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45972.35352650463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