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21" documentId="13_ncr:1_{F6CB121F-512D-4AA6-A0C1-0FB36C537598}" xr6:coauthVersionLast="47" xr6:coauthVersionMax="47" xr10:uidLastSave="{F320ADF8-71D3-4D5A-840D-CAA4281A898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<sst xmlns="http://schemas.openxmlformats.org/spreadsheetml/2006/main" count="179016" uniqueCount="39100">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</sst>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292.79373541666428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12.298746990738437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45955.74216134259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45955.74216134259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45955.74216134259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45955.74216134259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45955.74216134259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45955.74216134259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45955.74216134259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45955.74216134259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45955.74216134259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45955.74216134259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45955.74216134259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45955.74216134259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45955.74216134259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45955.74216134259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45955.74216134259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45955.74216134259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45955.74216134259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45955.74216134259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45955.74216134259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45955.74216134259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45955.74216134259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45955.74216134259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45955.74216134259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45955.74216134259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45955.74216134259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45955.74216134259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45955.74216134259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45955.74216134259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45955.74216134259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45955.74216134259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45955.74216134259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45955.74216134259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45955.74216134259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45955.74216134259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45955.74216134259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45955.74216134259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45955.74216134259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45955.74216134259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45955.74216134259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45955.74216134259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45955.74216134259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45955.74216134259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45955.74216134259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45955.74216134259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45955.74216134259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45955.74216134259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45955.74216134259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45955.74216134259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45955.74216134259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45955.74216134259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45955.74216134259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45955.74216134259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45955.74216134259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45955.74216134259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45955.74216134259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45955.74216134259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45955.74216134259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130.74232337962894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11.24638587962545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v>45955.722581018519</v>
      </c>
      <c r="G5" s="117">
        <f ca="1">IFERROR(NOW()-F5,"-")</f>
        <v>1.9580324071284849E-2</v>
      </c>
      <c r="H5" s="116">
        <v>45955.71471064815</v>
      </c>
      <c r="I5" s="18" t="str">
        <f>IFERROR(VLOOKUP(D5,DB!A:F,6,0),"")</f>
        <v>Generator-SG</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45955.74216134259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45955.74216134259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45955.74216134259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45955.74216134259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45955.74216134259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45955.74216134259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45955.74216134259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45955.74216134259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45955.74216134259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45955.74216134259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45955.74216134259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45955.74216134259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45955.74216134259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45955.74216134259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45955.74216134259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45955.74216134259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45955.74216134259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45955.74216134259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45955.74216134259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45955.74216134259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45955.74216134259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45955.74216134259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45955.74216134259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45955.74216134259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45955.74216134259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45955.74216134259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45955.74216134259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45955.74216134259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45955.74216134259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45955.74216134259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45955.74216134259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45955.74216134259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45955.74216134259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45955.74216134259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45955.74216134259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45955.74216134259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45955.74216134259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45955.74216134259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45955.74216134259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45955.74216134259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45955.74216134259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45955.74216134259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45955.74216134259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45955.74216134259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45955.74216134259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45955.74216134259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45955.74216134259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45955.74216134259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45955.74216134259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45955.74216134259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45955.74216134259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45955.74216134259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45955.74216134259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45955.74216134259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45955.74216134259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45955.74216134259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45955.74216134259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45955.74216134259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45955.74216134259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45955.74216134259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45955.74216134259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45955.74216134259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45955.74216134259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45955.74216134259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45955.74216134259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45955.74216134259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45955.74216134259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45955.74216134259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45955.74216134259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45955.74216134259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45955.74216134259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45955.74216134259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45955.74216134259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45955.74216134259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45955.74216134259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45955.74216134259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45955.74216134259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45955.74216134259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45955.74216134259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45955.74216134259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45955.74216134259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45955.74216134259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45955.74216134259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45955.74216134259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45955.74216134259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45955.74216134259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45955.74216134259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45955.74216134259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45955.74216134259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45955.74216134259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45955.74216134259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45955.74216134259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45955.74216134259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45955.74216134259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45955.74216134259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45955.74216134259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45955.74216134259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45955.74216134259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45955.74216134259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45955.74216134259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45955.74216134259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45955.74216134259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45955.74216134259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45955.74216134259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45955.74216134259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45955.74216134259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45955.74216134259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45955.74216134259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45955.74216134259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45955.74216134259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45955.74216134259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45955.74216134259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45955.74216134259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45955.74216134259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45955.74216134259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45955.74216134259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45955.74216134259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45955.74216134259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45955.74216134259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45955.74216134259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45955.74216134259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45955.74216134259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45955.74216134259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45955.74216134259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45955.74216134259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45955.74216134259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45955.74216134259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45955.74216134259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45955.74216134259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45955.74216134259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45955.74216134259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45955.74216134259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45955.74216134259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45955.74216134259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45955.74216134259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45955.74216134259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45955.74216134259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45955.74216134259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45955.74216134259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45955.74216134259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45955.74216134259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45955.74216134259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45955.74216134259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45955.74216134259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45955.74216134259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45955.74216134259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45955.74216134259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45955.74216134259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45955.74216134259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45955.74216134259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45955.74216134259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45955.74216134259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45955.74216134259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45955.74216134259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45955.74216134259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45955.74216134259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45955.74216134259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45955.74216134259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45955.74216134259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45955.74216134259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45955.74216134259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45955.74216134259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45955.74216134259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45955.74216134259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45955.74216134259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45955.74216134259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45955.74216134259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45955.74216134259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45955.74216134259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45955.74216134259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45955.74216134259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45955.74216134259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45955.74216134259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45955.74216134259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45955.74216134259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45955.74216134259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45955.74216134259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45955.74216134259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45955.74216134259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45955.74216134259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45955.74216134259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45955.74216134259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45955.74216134259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45955.74216134259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45955.74216134259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45955.74216134259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45955.74216134259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45955.74216134259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45955.74216134259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45955.74216134259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45955.74216134259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45955.74216134259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45955.74216134259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45955.74216134259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45955.74216134259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45955.74216134259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45955.74216134259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45955.74216134259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45955.74216134259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45955.74216134259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45955.74216134259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45955.74216134259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45955.74216134259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45955.74216134259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45955.74216134259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45955.74216134259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45955.74216134259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45955.74216134259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45955.74216134259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45955.74216134259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45955.74216134259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45955.74216134259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45955.74216134259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45955.74216134259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45955.74216134259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45955.74216134259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45955.74216134259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45955.74216134259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45955.74216134259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45955.74216134259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45955.74216134259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45955.74216134259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45955.74216134259</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45955.74216134259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45955.74216134259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45955.74216134259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45955.74216134259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45955.74216134259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45955.74216134259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45955.74216134259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45955.74216134259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45955.74216134259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45955.74216134259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45955.74216134259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45955.74216134259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45955.74216134259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45955.74216134259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45955.74216134259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45955.74216134259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45955.74216134259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45955.74216134259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45955.74216134259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45955.74216134259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45955.74216134259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45955.74216134259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45955.74216134259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45955.74216134259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45955.74216134259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45955.74216134259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45955.74216134259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45955.74216134259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45955.74216134259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45955.74216134259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45955.74216134259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45955.74216134259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45955.74216134259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45955.74216134259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45955.74216134259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45955.74216134259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45955.74216134259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45955.74216134259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45955.74216134259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45955.74216134259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45955.74216134259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45955.74216134259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45955.74216134259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45955.74216134259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45955.74216134259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45955.74216134259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45955.74216134259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45955.74216134259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45955.74216134259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45955.74216134259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45955.74216134259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45955.74216134259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45955.74216134259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45955.74216134259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45955.74216134259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45955.74216134259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45955.74216134259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45955.74216134259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45955.74216134259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45955.74216134259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45955.74216134259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45955.74216134259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45955.74216134259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45955.74216134259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45955.74216134259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45955.74216134259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45955.74216134259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45955.74216134259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45955.74216134259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45955.74216134259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45955.74216134259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45955.74216134259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45955.74216134259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45955.74216134259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45955.74216134259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45955.74216134259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45955.74216134259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45955.74216134259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45955.74216134259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45955.74216134259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45955.74216134259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45955.74216134259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45955.74216134259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45955.74216134259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45955.74216134259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45955.74216134259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45955.74216134259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45955.74216134259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45955.74216134259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45955.74216134259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45955.74216134259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45955.74216134259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45955.74216134259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45955.74216134259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45955.74216134259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45955.74216134259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45955.74216134259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45955.74216134259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45955.74216134259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45955.74216134259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45955.74216134259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45955.74216134259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45955.74216134259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45955.74216134259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45955.74216134259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45955.74216134259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45955.74216134259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45955.74216134259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45955.74216134259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45955.74216134259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45955.74216134259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45955.74216134259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45955.74216134259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45955.74216134259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45955.74216134259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45955.74216134259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45955.74216134259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45955.74216134259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45955.74216134259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45955.74216134259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45955.74216134259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45955.74216134259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45955.74216134259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45955.74216134259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45955.74216134259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45955.74216134259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45955.74216134259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45955.74216134259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45955.74216134259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45955.74216134259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45955.74216134259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45955.74216134259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45955.74216134259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45955.74216134259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45955.74216134259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45955.74216134259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45955.74216134259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45955.74216134259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45955.74216134259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45955.74216134259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45955.74216134259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45955.74216134259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45955.74216134259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45955.74216134259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45955.74216134259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45955.74216134259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45955.74216134259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45955.74216134259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45955.74216134259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45955.74216134259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45955.74216134259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45955.74216134259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45955.74216134259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45955.74216134259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45955.74216134259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45955.74216134259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45955.74216134259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45955.74216134259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45955.74216134259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45955.74216134259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45955.74216134259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45955.74216134259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45955.74216134259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45955.74216134259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45955.74216134259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45955.74216134259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45955.74216134259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45955.74216134259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45955.74216134259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45955.74216134259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45955.74216134259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45955.74216134259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45955.74216134259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45955.74216134259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45955.74216134259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45955.74216134259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45955.74216134259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45955.74216134259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45955.74216134259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45955.74216134259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45955.74216134259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45955.74216134259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45955.74216134259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45955.74216134259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45955.74216134259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45955.74216134259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45955.74216134259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45955.74216134259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45955.74216134259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45955.74216134259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45955.74216134259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45955.74216134259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45955.74216134259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45955.74216134259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45955.74216134259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45955.74216134259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45955.74216134259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45955.74216134259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45955.74216134259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45955.74216134259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45955.74216134259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45955.74216134259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45955.74216134259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45955.74216134259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45955.74216134259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45955.74216134259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45955.74216134259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45955.74216134259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45955.74216134259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45955.74216134259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45955.74216134259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45955.74216134259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45955.74216134259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45955.74216134259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45955.74216134259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45955.74216134259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45955.74216134259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45955.74216134259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45955.74216134259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45955.74216134259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45955.74216134259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45955.74216134259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45955.74216134259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45955.74216134259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45955.74216134259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45955.74216134259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45955.74216134259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45955.74216134259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45955.74216134259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45955.74216134259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45955.74216134259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45955.74216134259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45955.74216134259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45955.74216134259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45955.74216134259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45955.74216134259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45955.74216134259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45955.74216134259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45955.74216134259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45955.74216134259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45955.74216134259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45955.74216134259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45955.74216134259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45955.74216134259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45955.74216134259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45955.74216134259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45955.74216134259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45955.74216134259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45955.74216134259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45955.74216134259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45955.74216134259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45955.74216134259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45955.74216134259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45955.74216134259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45955.74216134259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45955.74216134259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45955.74216134259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45955.74216134259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45955.74216134259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45955.74216134259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45955.74216134259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45955.74216134259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45955.74216134259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45955.74216134259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45955.74216134259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45955.74216134259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45955.74216134259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45955.74216134259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45955.74216134259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45955.74216134259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45955.74216134259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45955.74216134259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45955.74216134259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45955.74216134259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45955.74216134259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45955.74216134259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45955.74216134259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45955.74216134259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45955.74216134259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45955.74216134259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45955.74216134259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45955.74216134259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45955.74216134259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45955.74216134259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45955.74216134259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45955.74216134259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45955.74216134259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45955.74216134259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45955.74216134259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45955.74216134259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45955.74216134259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45955.74216134259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45955.74216134259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45955.74216134259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45955.74216134259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45955.74216134259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45955.74216134259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45955.74216134259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45955.74216134259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45955.74216134259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45955.74216134259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45955.74216134259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45955.74216134259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45955.74216134259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45955.74216134259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45955.74216134259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45955.74216134259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45955.74216134259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45955.74216134259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45955.74216134259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45955.74216134259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45955.74216134259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45955.74216134259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45955.74216134259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45955.74216134259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45955.74216134259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45955.74216134259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45955.74216134259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45955.74216134259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45955.74216134259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45955.74216134259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45955.74216134259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45955.74216134259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45955.74216134259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45955.74216134259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45955.74216134259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45955.74216134259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45955.74216134259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45955.74216134259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45955.74216134259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45955.74216134259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45955.74216134259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45955.74216134259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45955.74216134259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45955.74216134259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45955.74216134259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45955.74216134259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45955.74216134259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45955.74216134259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45955.74216134259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45955.74216134259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45955.74216134259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45955.74216134259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45955.74216134259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45955.74216134259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45955.74216134259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45955.74216134259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45955.74216134259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45955.74216134259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45955.74216134259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45955.74216134259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45955.74216134259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45955.74216134259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45955.74216134259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45955.74216134259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45955.74216134259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45955.74216134259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45955.74216134259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45955.74216134259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45955.74216134259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45955.74216134259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45955.74216134259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45955.74216134259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45955.74216134259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45955.74216134259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45955.74216134259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45955.74216134259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45955.74216134259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45955.74216134259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45955.74216134259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45955.74216134259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45955.74216134259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45955.74216134259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45955.74216134259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45955.74216134259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45955.74216134259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45955.74216134259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45955.74216134259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45955.74216134259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45955.74216134259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45955.74216134259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45955.74216134259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45955.74216134259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45955.74216134259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45955.74216134259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45955.74216134259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45955.74216134259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45955.74216134259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45955.74216134259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45955.74216134259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45955.74216134259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45955.74216134259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45955.74216134259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45955.74216134259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45955.74216134259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45955.74216134259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45955.74216134259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45955.74216134259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45955.74216134259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45955.74216134259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45955.74216134259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45955.74216134259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45955.74216134259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45955.74216134259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45955.74216134259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45955.74216134259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45955.74216134259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45955.74216134259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45955.74216134259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45955.74216134259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45955.74216134259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45955.74216134259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45955.74216134259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45955.74216134259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45955.74216134259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45955.74216134259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45955.74216134259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45955.74216134259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45955.74216134259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45955.74216134259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45955.74216134259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45955.74216134259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45955.74216134259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45955.74216134259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45955.74216134259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45955.74216134259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45955.74216134259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45955.74216134259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45955.74216134259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45955.74216134259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45955.74216134259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45955.74216134259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45955.74216134259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45955.74216134259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45955.74216134259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45955.74216134259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45955.74216134259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45955.74216134259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45955.74216134259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45955.74216134259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45955.74216134259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45955.74216134259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45955.74216134259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45955.74216134259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45955.74216134259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45955.74216134259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45955.74216134259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45955.74216134259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45955.74216134259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45955.74216134259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45955.74216134259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45955.74216134259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45955.74216134259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45955.74216134259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45955.74216134259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45955.74216134259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45955.74216134259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45955.74216134259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45955.74216134259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45955.74216134259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45955.74216134259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45955.74216134259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45955.74216134259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45955.74216134259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45955.74216134259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45955.74216134259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45955.74216134259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45955.74216134259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45955.74216134259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45955.74216134259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45955.74216134259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45955.74216134259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45955.74216134259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45955.74216134259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45955.74216134259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45955.74216134259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45955.74216134259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45955.74216134259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45955.74216134259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45955.74216134259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45955.74216134259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45955.74216134259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45955.74216134259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45955.74216134259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45955.74216134259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45955.74216134259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45955.74216134259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45955.74216134259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45955.74216134259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45955.74216134259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45955.74216134259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45955.74216134259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45955.74216134259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45955.74216134259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45955.74216134259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45955.74216134259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45955.74216134259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45955.74216134259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45955.74216134259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45955.74216134259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45955.74216134259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45955.74216134259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45955.74216134259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45955.74216134259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45955.74216134259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45955.74216134259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45955.74216134259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45955.74216134259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45955.74216134259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45955.74216134259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45955.74216134259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45955.74216134259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45955.74216134259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45955.74216134259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45955.74216134259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45955.74216134259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45955.74216134259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45955.74216134259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45955.74216134259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45955.74216134259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45955.74216134259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45955.74216134259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45955.74216134259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45955.74216134259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45955.74216134259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45955.74216134259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45955.74216134259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45955.74216134259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45955.74216134259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45955.74216134259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45955.74216134259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45955.74216134259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45955.74216134259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45955.74216134259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45955.74216134259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45955.74216134259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45955.74216134259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45955.74216134259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45955.74216134259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45955.74216134259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45955.74216134259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45955.74216134259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45955.74216134259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45955.74216134259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45955.74216134259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45955.74216134259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45955.74216134259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45955.74216134259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45955.74216134259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45955.74216134259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45955.74216134259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45955.74216134259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45955.74216134259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45955.74216134259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45955.74216134259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45955.74216134259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45955.74216134259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45955.74216134259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45955.74216134259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45955.74216134259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45955.74216134259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45955.74216134259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45955.74216134259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45955.74216134259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45955.74216134259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45955.74216134259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45955.74216134259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45955.74216134259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45955.74216134259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45955.74216134259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45955.74216134259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45955.74216134259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45955.74216134259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45955.74216134259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45955.74216134259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45955.74216134259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45955.74216134259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45955.74216134259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45955.74216134259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45955.74216134259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45955.74216134259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45955.74216134259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45955.74216134259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45955.74216134259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45955.74216134259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45955.74216134259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45955.74216134259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45955.74216134259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45955.74216134259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45955.74216134259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45955.74216134259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45955.74216134259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45955.74216134259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45955.74216134259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45955.74216134259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45955.74216134259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45955.74216134259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45955.74216134259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45955.74216134259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45955.74216134259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45955.74216134259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45955.74216134259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45955.74216134259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45955.74216134259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45955.74216134259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45955.74216134259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45955.74216134259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45955.74216134259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45955.74216134259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45955.74216134259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45955.74216134259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45955.74216134259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45955.74216134259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45955.74216134259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45955.74216134259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45955.74216134259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45955.74216134259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45955.74216134259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45955.74216134259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45955.74216134259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45955.74216134259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45955.74216134259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45955.74216134259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45955.74216134259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45955.74216134259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45955.74216134259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45955.74216134259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45955.74216134259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45955.74216134259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45955.74216134259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45955.74216134259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45955.74216134259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45955.74216134259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45955.74216134259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45955.74216134259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45955.74216134259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45955.74216134259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45955.74216134259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45955.74216134259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45955.74216134259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45955.74216134259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45955.74216134259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45955.74216134259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45955.74216134259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45955.74216134259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45955.74216134259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45955.74216134259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45955.74216134259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45955.74216134259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45955.74216134259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45955.74216134259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45955.74216134259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45955.74216134259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45955.74216134259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45955.74216134259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45955.74216134259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45955.74216134259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45955.74216134259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45955.74216134259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45955.74216134259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45955.74216134259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45955.74216134259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45955.74216134259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45955.74216134259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45955.74216134259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45955.74216134259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45955.74216134259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45955.74216134259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45955.74216134259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45955.74216134259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45955.74216134259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45955.74216134259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45955.74216134259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45955.74216134259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45955.74216134259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45955.74216134259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45955.74216134259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45955.74216134259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45955.74216134259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45955.74216134259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45955.74216134259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45955.74216134259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45955.74216134259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45955.74216134259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45955.74216134259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45955.74216134259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45955.74216134259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45955.74216134259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45955.74216134259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45955.74216134259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45955.74216134259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45955.74216134259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45955.74216134259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45955.74216134259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45955.74216134259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45955.74216134259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45955.74216134259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45955.74216134259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45955.74216134259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45955.74216134259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45955.74216134259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45955.74216134259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45955.74216134259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45955.74216134259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45955.74216134259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45955.74216134259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45955.74216134259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45955.74216134259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45955.74216134259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45955.74216134259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45955.74216134259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45955.74216134259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45955.74216134259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45955.74216134259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45955.74216134259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45955.74216134259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45955.74216134259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45955.74216134259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45955.74216134259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45955.74216134259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45955.74216134259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45955.74216134259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45955.74216134259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45955.74216134259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45955.74216134259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45955.74216134259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45955.74216134259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45955.74216134259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45955.74216134259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45955.74216134259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45955.74216134259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45955.74216134259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45955.74216134259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45955.74216134259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45955.74216134259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45955.74216134259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45955.74216134259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45955.74216134259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45955.74216134259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45955.74216134259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45955.74216134259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45955.74216134259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45955.74216134259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45955.74216134259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45955.74216134259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45955.74216134259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45955.74216134259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45955.74216134259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45955.74216134259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45955.74216134259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45955.74216134259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45955.74216134259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45955.74216134259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45955.74216134259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45955.74216134259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45955.74216134259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45955.74216134259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45955.74216134259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45955.74216134259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45955.74216134259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45955.74216134259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45955.74216134259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45955.74216134259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45955.74216134259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45955.74216134259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45955.74216134259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45955.74216134259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45955.74216134259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45955.74216134259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45955.74216134259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45955.74216134259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45955.74216134259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45955.74216134259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45955.74216134259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45955.74216134259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45955.74216134259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45955.74216134259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45955.74216134259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45955.74216134259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45955.74216134259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45955.74216134259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45955.74216134259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45955.74216134259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45955.74216134259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45955.74216134259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45955.74216134259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45955.74216134259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45955.74216134259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45955.74216134259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45955.74216134259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45955.74216134259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45955.74216134259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45955.74216134259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45955.74216134259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45955.74216134259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45955.74216134259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45955.74216134259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45955.74216134259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45955.74216134259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45955.74216134259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45955.74216134259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45955.74216134259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45955.74216134259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45955.74216134259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45955.74216134259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45955.74216134259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45955.74216134259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45955.74216134259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45955.74216134259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45955.74216134259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45955.74216134259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45955.74216134259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45955.74216134259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45955.74216134259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45955.74216134259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45955.74216134259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45955.74216134259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45955.74216134259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45955.74216134259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45955.74216134259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45955.74216134259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45955.74216134259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45955.74216134259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45955.74216134259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45955.74216134259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45955.74216134259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45955.74216134259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45955.74216134259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45955.74216134259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45955.74216134259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45955.74216134259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45955.74216134259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45955.74216134259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45955.74216134259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45955.74216134259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45955.74216134259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45955.74216134259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45955.74216134259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45955.74216134259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45955.74216134259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45955.74216134259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45955.74216134259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45955.74216134259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45955.74216134259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45955.74216134259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45955.74216134259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45955.74216134259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45955.74216134259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45955.74216134259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45955.74216134259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45955.74216134259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45955.74216134259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45955.74216134259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45955.74216134259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45955.74216134259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45955.74216134259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45955.74216134259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45955.74216134259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45955.74216134259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45955.74216134259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45955.74216134259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45955.74216134259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45955.74216134259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45955.74216134259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45955.74216134259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45955.74216134259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45955.74216134259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45955.74216134259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45955.74216134259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45955.74216134259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45955.74216134259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45955.74216134259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45955.74216134259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45955.74216134259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45955.74216134259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45955.74216134259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45955.74216134259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45955.74216134259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45955.74216134259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45955.74216134259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45955.74216134259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45955.74216134259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45955.74216134259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45955.74216134259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45955.74216134259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45955.74216134259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45955.74216134259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45955.74216134259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45955.74216134259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45955.74216134259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45955.74216134259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45955.74216134259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45955.74216134259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45955.74216134259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45955.74216134259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45955.74216134259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45955.74216134259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45955.74216134259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45955.74216134259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45955.74216134259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45955.74216134259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45955.74216134259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45955.74216134259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45955.74216134259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45955.74216134259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45955.74216134259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45955.74216134259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45955.74216134259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45955.74216134259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45955.74216134259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45955.74216134259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45955.74216134259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45955.74216134259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45955.74216134259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45955.74216134259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45955.74216134259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45955.74216134259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45955.74216134259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45955.74216134259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45955.74216134259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45955.74216134259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45955.74216134259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45955.74216134259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45955.74216134259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45955.74216134259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45955.74216134259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45955.74216134259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45955.74216134259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45955.74216134259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45955.74216134259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45955.74216134259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45955.74216134259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45955.74216134259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45955.74216134259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45955.74216134259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45955.74216134259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45955.74216134259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45955.74216134259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45955.74216134259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45955.74216134259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45955.74216134259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45955.74216134259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45955.74216134259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45955.74216134259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45955.74216134259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45955.74216134259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45955.74216134259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45955.74216134259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45955.74216134259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45955.74216134259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45955.74216134259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45955.74216134259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45955.74216134259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45955.74216134259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45955.74216134259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45955.74216134259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45955.74216134259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45955.74216134259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45955.74216134259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45955.74216134259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45955.74216134259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45955.74216134259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45955.74216134259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45955.74216134259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45955.74216134259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45955.74216134259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45955.74216134259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45955.74216134259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45955.74216134259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45955.74216134259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45955.74216134259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45955.74216134259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45955.74216134259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45955.74216134259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45955.74216134259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45955.74216134259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45955.74216134259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45955.74216134259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45955.74216134259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45955.74216134259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45955.74216134259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45955.74216134259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45955.74216134259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45955.74216134259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45955.74216134259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45955.74216134259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45955.74216134259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45955.74216134259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45955.74216134259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45955.74216134259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45955.74216134259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45955.74216134259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45955.74216134259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45955.74216134259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45955.74216134259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45955.74216134259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45955.74216134259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45955.74216134259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45955.74216134259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45955.74216134259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45955.74216134259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45955.74216134259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45955.74216134259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45955.74216134259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45955.74216134259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45955.74216134259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45955.74216134259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45955.74216134259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45955.74216134259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45955.74216134259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45955.74216134259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45955.74216134259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45955.74216134259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45955.74216134259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45955.74216134259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45955.74216134259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45955.74216134259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45955.74216134259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45955.74216134259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45955.74216134259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45955.74216134259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45955.74216134259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45955.74216134259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45955.74216134259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45955.74216134259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45955.74216134259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45955.74216134259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45955.74216134259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45955.74216134259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45955.74216134259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45955.74216134259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45955.74216134259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45955.74216134259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45955.74216134259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45955.74216134259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45955.74216134259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45955.74216134259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45955.74216134259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45955.74216134259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45955.74216134259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45955.74216134259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45955.74216134259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45955.74216134259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45955.74216134259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45955.74216134259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45955.74216134259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45955.74216134259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45955.74216134259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45955.74216134259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45955.74216134259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45955.74216134259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45955.74216134259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45955.74216134259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45955.74216134259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45955.74216134259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45955.74216134259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45955.74216134259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45955.74216134259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45955.74216134259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45955.74216134259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45955.74216134259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45955.74216134259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45955.74216134259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45955.74216134259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45955.74216134259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45955.74216134259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45955.74216134259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45955.74216134259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45955.74216134259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45955.74216134259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45955.74216134259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45955.74216134259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45955.74216134259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45955.74216134259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45955.74216134259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45955.74216134259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45955.74216134259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45955.74216134259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45955.74216134259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45955.74216134259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45955.74216134259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45955.74216134259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45955.74216134259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45955.74216134259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45955.74216134259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45955.74216134259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45955.74216134259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45955.74216134259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45955.74216134259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45955.74216134259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45955.74216134259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45955.74216134259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45955.74216134259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45955.74216134259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45955.74216134259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45955.74216134259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45955.74216134259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45955.74216134259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45955.74216134259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45955.74216134259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45955.74216134259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45955.74216134259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45955.74216134259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45955.74216134259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45955.74216134259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45955.74216134259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45955.74216134259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45955.74216134259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45955.74216134259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45955.74216134259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45955.74216134259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45955.74216134259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45955.74216134259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45955.74216134259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45955.74216134259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45955.74216134259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45955.74216134259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F4" sqref="F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252.26144374999421</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2.1074391203655978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c r="G4" s="125">
        <f ca="1">IFERROR(NOW()-F4,"")</f>
        <v>45955.74216134259</v>
      </c>
      <c r="H4" s="124">
        <v>45955.732800925929</v>
      </c>
      <c r="I4" s="120" t="str">
        <f>IFERROR(VLOOKUP(D4,DB!A:F,6,0),"")</f>
        <v>Generator-SG</v>
      </c>
      <c r="J4" s="120" t="str">
        <f>IFERROR(VLOOKUP(D4,DB!A:G,7,0),"")</f>
        <v>No BB Shifted</v>
      </c>
      <c r="K4" s="126"/>
      <c r="L4" s="122" t="str">
        <f>IFERROR(VLOOKUP(D4,DB!A:I,9,0),"")</f>
        <v>Latis</v>
      </c>
    </row>
    <row r="5" spans="1:16" ht="15" customHeight="1">
      <c r="A5" s="120"/>
      <c r="B5" s="120" t="str">
        <f>IFERROR(VLOOKUP(D5,DB!A:K,11,0),"")</f>
        <v/>
      </c>
      <c r="C5" s="121"/>
      <c r="D5" s="122"/>
      <c r="E5" s="99"/>
      <c r="F5" s="124"/>
      <c r="G5" s="125">
        <f ca="1">IFERROR(NOW()-F5,"")</f>
        <v>45955.74216134259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45955.74216134259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45955.74216134259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45955.74216134259</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45955.74216134259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45955.74216134259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45955.74216134259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45955.74216134259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45955.74216134259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45955.74216134259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45955.74216134259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45955.74216134259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45955.74216134259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45955.74216134259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45955.74216134259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45955.74216134259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45955.74216134259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45955.74216134259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45955.74216134259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45955.74216134259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45955.74216134259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45955.74216134259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45955.74216134259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45955.74216134259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45955.74216134259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45955.74216134259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45955.74216134259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45955.74216134259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45955.74216134259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45955.74216134259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45955.74216134259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45955.74216134259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45955.74216134259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45955.74216134259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45955.74216134259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45955.74216134259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45955.74216134259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45955.74216134259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45955.74216134259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45955.74216134259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45955.74216134259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45955.74216134259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45955.74216134259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45955.74216134259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45955.74216134259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45955.74216134259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45955.74216134259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45955.74216134259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45955.74216134259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45955.74216134259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45955.74216134259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45955.74216134259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45955.74216134259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45955.74216134259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45955.74216134259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45955.74216134259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45955.74216134259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45955.74216134259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45955.74216134259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45955.74216134259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45955.74216134259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45955.74216134259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45955.74216134259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45955.74216134259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45955.74216134259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45955.74216134259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45955.74216134259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45955.74216134259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45955.74216134259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45955.74216134259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45955.74216134259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45955.74216134259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45955.74216134259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45955.74216134259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45955.74216134259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45955.74216134259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45955.74216134259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45955.74216134259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45955.74216134259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45955.74216134259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45955.74216134259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45955.74216134259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45955.74216134259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45955.74216134259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45955.74216134259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45955.74216134259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45955.74216134259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45955.74216134259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45955.74216134259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45955.74216134259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45955.74216134259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45955.74216134259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45955.74216134259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45955.74216134259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45955.74216134259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45955.74216134259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45955.74216134259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45955.74216134259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45955.74216134259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45955.74216134259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45955.74216134259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45955.74216134259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45955.74216134259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45955.74216134259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45955.74216134259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45955.74216134259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45955.74216134259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45955.74216134259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45955.74216134259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45955.74216134259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45955.74216134259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45955.74216134259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45955.74216134259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45955.74216134259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45955.74216134259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45955.74216134259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45955.74216134259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45955.74216134259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45955.74216134259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45955.74216134259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45955.74216134259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45955.74216134259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45955.74216134259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45955.74216134259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45955.74216134259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45955.74216134259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45955.74216134259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45955.74216134259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45955.74216134259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45955.74216134259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45955.74216134259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45955.74216134259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45955.74216134259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45955.74216134259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45955.74216134259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45955.74216134259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45955.74216134259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45955.74216134259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45955.74216134259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45955.74216134259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45955.74216134259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45955.74216134259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45955.74216134259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45955.74216134259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45955.74216134259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45955.74216134259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45955.74216134259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45955.74216134259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45955.74216134259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45955.74216134259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45955.74216134259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45955.74216134259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45955.74216134259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45955.74216134259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45955.74216134259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45955.74216134259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45955.74216134259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45955.74216134259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45955.74216134259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45955.74216134259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45955.74216134259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45955.74216134259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45955.74216134259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45955.74216134259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45955.74216134259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45955.74216134259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45955.74216134259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45955.74216134259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45955.74216134259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45955.74216134259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45955.74216134259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45955.74216134259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45955.74216134259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45955.74216134259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45955.74216134259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45955.74216134259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45955.74216134259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45955.74216134259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45955.74216134259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45955.74216134259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45955.74216134259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45955.74216134259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45955.74216134259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45955.74216134259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45955.74216134259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45955.74216134259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45955.74216134259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45955.74216134259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45955.74216134259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45955.74216134259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45955.74216134259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45955.74216134259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45955.74216134259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45955.74216134259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45955.74216134259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45955.74216134259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45955.74216134259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45955.74216134259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45955.74216134259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45955.74216134259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45955.74216134259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45955.74216134259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45955.74216134259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45955.74216134259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45955.74216134259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45955.74216134259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45955.74216134259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45955.74216134259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45955.74216134259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45955.74216134259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45955.74216134259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45955.74216134259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45955.74216134259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45955.74216134259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45955.74216134259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45955.74216134259</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45955.74216134259</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63.910101157402096</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29.553284027773771</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7.0810502314780024</v>
      </c>
      <c r="H4" s="154">
        <v>45948.661111111112</v>
      </c>
      <c r="I4" s="153" t="str">
        <f>IFERROR(VLOOKUP(D4,DB!A:F,6,0),"")</f>
        <v>SCECO</v>
      </c>
      <c r="J4" s="153" t="str">
        <f>IFERROR(VLOOKUP(D4,DB!A:G,7,0),"")</f>
        <v>Dead</v>
      </c>
      <c r="K4" s="153" t="s">
        <v>39099</v>
      </c>
      <c r="L4" s="153" t="str">
        <f>IFERROR(VLOOKUP(D4,DB!A:I,9,0),"")</f>
        <v>Latis</v>
      </c>
    </row>
    <row r="5" spans="1:13" ht="15">
      <c r="A5" s="153"/>
      <c r="B5" s="153" t="str">
        <f>IFERROR(VLOOKUP(D5,DB!A:K,11,0),"")</f>
        <v/>
      </c>
      <c r="C5" s="153"/>
      <c r="D5" s="153"/>
      <c r="E5" s="153"/>
      <c r="F5" s="154"/>
      <c r="G5" s="155">
        <f ca="1">IFERROR(NOW()-F5,"")</f>
        <v>45955.74216134259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45955.74216134259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45955.74216134259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45955.74216134259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45955.74216134259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45955.74216134259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45955.74216134259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45955.74216134259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45955.74216134259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45955.74216134259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45955.74216134259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45955.74216134259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45955.74216134259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45955.74216134259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45955.74216134259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45955.74216134259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45955.74216134259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45955.74216134259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45955.74216134259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45955.74216134259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45955.74216134259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45955.74216134259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45955.74216134259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45955.74216134259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45955.74216134259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45955.74216134259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45955.74216134259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45955.74216134259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45955.74216134259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45955.74216134259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45955.74216134259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45955.74216134259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45955.74216134259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45955.74216134259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45955.74216134259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45955.74216134259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45955.74216134259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45955.74216134259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45955.74216134259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45955.74216134259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45955.74216134259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45955.74216134259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45955.74216134259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45955.74216134259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45955.74216134259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45955.74216134259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45955.74216134259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45955.74216134259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45955.74216134259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45955.74216134259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45955.74216134259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45955.74216134259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45955.74216134259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45955.74216134259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45955.74216134259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45955.74216134259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45955.74216134259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45955.74216134259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45955.74216134259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45955.74216134259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45955.74216134259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45955.74216134259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45955.74216134259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45955.74216134259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45955.74216134259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45955.74216134259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45955.74216134259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45955.74216134259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45955.74216134259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45955.74216134259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45955.74216134259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45955.74216134259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45955.74216134259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45955.74216134259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45955.74216134259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45955.74216134259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45955.74216134259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45955.74216134259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45955.74216134259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45955.74216134259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45955.74216134259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45955.74216134259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45955.74216134259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45955.74216134259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45955.74216134259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45955.74216134259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45955.74216134259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45955.74216134259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45955.74216134259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45955.74216134259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45955.74216134259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45955.74216134259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45955.74216134259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45955.74216134259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45955.74216134259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45955.74216134259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45955.74216134259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45955.74216134259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45955.74216134259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45955.74216134259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45955.74216134259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45955.74216134259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45955.74216134259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45955.74216134259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45955.74216134259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45955.74216134259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45955.74216134259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45955.74216134259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45955.74216134259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45955.74216134259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45955.74216134259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45955.74216134259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45955.74216134259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45955.74216134259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45955.74216134259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45955.74216134259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45955.74216134259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45955.74216134259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45955.74216134259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45955.74216134259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45955.74216134259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45955.74216134259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45955.74216134259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45955.74216134259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45955.74216134259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45955.74216134259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45955.74216134259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45955.74216134259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45955.74216134259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45955.74216134259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45955.74216134259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45955.74216134259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45955.74216134259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45955.74216134259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45955.74216134259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45955.74216134259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45955.74216134259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45955.74216134259</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45955.74216134259</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45955.74216134259</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45955.74216134259</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45955.74216134259</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45955.74216134259</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45955.74216134259</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45955.74216134259</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45955.74216134259</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45955.74216134259</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45955.74216134259</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45955.74216134259</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45955.74216134259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45955.74216134259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45955.74216134259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45955.74216134259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45955.74216134259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45955.74216134259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45955.74216134259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45955.74216134259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45955.74216134259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45955.74216134259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45955.74216134259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45955.74216134259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45955.74216134259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45955.74216134259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45955.74216134259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45955.74216134259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45955.74216134259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45955.74216134259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45955.74216134259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45955.74216134259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45955.74216134259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45955.74216134259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45955.74216134259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45955.74216134259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45955.74216134259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45955.74216134259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45955.74216134259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45955.74216134259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45955.74216134259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45955.74216134259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45955.74216134259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45955.74216134259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45955.74216134259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45955.74216134259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45955.74216134259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45955.74216134259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45955.74216134259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45955.74216134259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45955.74216134259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45955.74216134259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45955.74216134259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45955.74216134259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45955.74216134259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45955.74216134259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45955.74216134259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45955.74216134259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45955.74216134259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45955.74216134259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45955.74216134259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45955.74216134259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45955.74216134259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45955.74216134259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45955.74216134259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45955.74216134259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45955.74216134259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45955.74216134259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45955.74216134259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45955.74216134259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45955.74216134259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45955.74216134259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45955.74216134259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45955.74216134259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45955.74216134259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45955.74216134259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45955.74216134259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45955.74216134259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45955.74216134259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45955.74216134259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45955.74216134259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45955.74216134259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45955.74216134259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45955.74216134259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45955.74216134259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45955.74216134259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45955.74216134259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45955.74216134259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45955.74216134259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45955.74216134259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45955.74216134259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45955.74216134259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45955.74216134259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45955.74216134259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45955.74216134259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45955.74216134259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45955.74216134259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45955.74216134259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45955.74216134259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45955.74216134259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45955.74216134259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45955.74216134259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45955.74216134259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45955.74216134259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45955.74216134259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45955.74216134259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45955.74216134259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45955.74216134259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45955.74216134259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45955.74216134259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45955.74216134259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45955.74216134259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45955.74216134259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45955.74216134259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45955.74216134259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45955.74216134259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45955.74216134259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45955.74216134259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45955.74216134259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45955.74216134259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45955.74216134259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45955.74216134259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45955.74216134259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45955.74216134259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45955.74216134259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45955.74216134259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45955.74216134259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45955.74216134259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45955.74216134259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45955.74216134259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45955.74216134259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45955.74216134259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45955.74216134259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45955.74216134259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45955.74216134259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45955.74216134259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45955.74216134259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45955.74216134259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45955.74216134259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45955.74216134259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45955.74216134259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45955.74216134259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45955.74216134259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45955.74216134259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45955.74216134259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45955.74216134259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45955.74216134259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45955.74216134259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45955.74216134259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45955.74216134259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45955.74216134259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45955.74216134259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45955.74216134259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45955.74216134259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45955.74216134259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45955.74216134259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45955.74216134259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45955.74216134259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45955.74216134259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45955.74216134259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45955.74216134259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45955.74216134259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45955.74216134259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45955.74216134259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45955.74216134259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45955.74216134259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45955.74216134259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45955.74216134259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45955.74216134259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45955.74216134259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45955.74216134259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45955.74216134259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45955.74216134259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45955.74216134259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45955.74216134259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45955.74216134259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45955.74216134259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45955.74216134259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45955.74216134259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45955.74216134259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45955.74216134259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45955.74216134259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45955.74216134259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45955.74216134259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45955.74216134259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45955.74216134259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45955.74216134259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45955.74216134259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45955.74216134259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45955.74216134259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45955.74216134259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45955.74216134259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45955.74216134259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45955.74216134259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45955.74216134259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45955.74216134259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45955.74216134259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45955.74216134259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45955.74216134259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45955.74216134259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45955.74216134259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45955.74216134259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45955.74216134259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45955.74216134259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45955.74216134259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45955.74216134259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45955.74216134259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45955.74216134259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45955.74216134259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45955.74216134259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45955.74216134259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45955.74216134259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45955.74216134259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45955.74216134259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45955.74216134259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45955.74216134259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45955.74216134259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45955.74216134259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45955.74216134259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45955.74216134259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45955.74216134259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45955.74216134259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45955.74216134259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45955.74216134259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45955.74216134259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45955.74216134259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45955.74216134259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45955.74216134259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45955.74216134259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45955.74216134259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45955.74216134259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45955.74216134259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45955.74216134259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45955.74216134259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45955.74216134259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45955.74216134259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45955.74216134259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45955.74216134259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45955.74216134259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45955.74216134259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45955.74216134259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45955.74216134259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45955.74216134259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45955.74216134259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45955.74216134259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45955.74216134259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45955.74216134259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45955.74216134259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45955.74216134259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45955.74216134259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45955.74216134259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45955.74216134259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45955.74216134259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45955.74216134259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45955.74216134259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45955.74216134259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45955.74216134259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45955.74216134259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45955.74216134259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45955.74216134259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45955.74216134259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45955.74216134259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45955.74216134259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45955.74216134259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45955.74216134259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45955.74216134259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45955.74216134259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45955.74216134259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45955.74216134259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45955.74216134259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45955.74216134259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45955.74216134259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45955.74216134259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45955.74216134259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45955.74216134259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45955.74216134259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45955.74216134259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45955.74216134259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45955.74216134259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45955.74216134259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45955.74216134259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45955.74216134259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45955.74216134259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45955.74216134259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45955.74216134259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45955.74216134259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45955.74216134259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45955.74216134259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45955.74216134259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45955.74216134259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45955.74216134259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45955.74216134259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45955.74216134259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45955.74216134259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45955.74216134259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45955.74216134259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45955.74216134259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45955.74216134259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45955.74216134259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45955.74216134259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45955.74216134259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45955.74216134259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45955.74216134259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45955.74216134259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45955.74216134259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45955.74216134259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45955.74216134259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45955.74216134259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45955.74216134259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45955.74216134259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45955.74216134259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45955.74216134259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45955.74216134259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45955.74216134259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45955.74216134259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45955.74216134259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45955.74216134259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45955.74216134259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45955.74216134259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45955.74216134259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45955.74216134259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45955.74216134259</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45955.74216134259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45955.74216134259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45955.74216134259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45955.74216134259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45955.74216134259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45955.74216134259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45955.74216134259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45955.74216134259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45955.74216134259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45955.74216134259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45955.74216134259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45955.74216134259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45955.74216134259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45955.74216134259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45955.74216134259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45955.74216134259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45955.74216134259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45955.74216134259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45955.74216134259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45955.74216134259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45955.74216134259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45955.74216134259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45955.74216134259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45955.74216134259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45955.74216134259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45955.74216134259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45955.74216134259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45955.74216134259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45955.74216134259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45955.74216134259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45955.74216134259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45955.74216134259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45955.74216134259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45955.74216134259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45955.74216134259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45955.74216134259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45955.74216134259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45955.74216134259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45955.74216134259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45955.74216134259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45955.74216134259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45955.74216134259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45955.74216134259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45955.74216134259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45955.74216134259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45955.74216134259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45955.74216134259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45955.74216134259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45955.74216134259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45955.74216134259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45955.74216134259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45955.74216134259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45955.74216134259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45955.74216134259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45955.74216134259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45955.74216134259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45955.74216134259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45955.74216134259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45955.74216134259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45955.74216134259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45955.74216134259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45955.74216134259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45955.74216134259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45955.74216134259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45955.74216134259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45955.74216134259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45955.74216134259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45955.74216134259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45955.74216134259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45955.74216134259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45955.74216134259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45955.74216134259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45955.74216134259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45955.74216134259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45955.74216134259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45955.74216134259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45955.74216134259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45955.74216134259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45955.74216134259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45955.74216134259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45955.74216134259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45955.74216134259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45955.74216134259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45955.74216134259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45955.74216134259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45955.74216134259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45955.74216134259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45955.74216134259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45955.74216134259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45955.74216134259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45955.74216134259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45955.74216134259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45955.74216134259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45955.74216134259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45955.74216134259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45955.74216134259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45955.74216134259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45955.74216134259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45955.74216134259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45955.74216134259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45955.74216134259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45955.74216134259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45955.74216134259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45955.74216134259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45955.74216134259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45955.74216134259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45955.74216134259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45955.74216134259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45955.74216134259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45955.74216134259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45955.74216134259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45955.74216134259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45955.74216134259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45955.74216134259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45955.74216134259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45955.74216134259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45955.74216134259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45955.74216134259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45955.74216134259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45955.74216134259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45955.74216134259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45955.74216134259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45955.74216134259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45955.74216134259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45955.74216134259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45955.74216134259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45955.74216134259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45955.74216134259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45955.74216134259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45955.74216134259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45955.74216134259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45955.74216134259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45955.74216134259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45955.74216134259</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