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21" documentId="120_S{2AC9BD13-BADA-5192-A53E-5A8FF88502F6}" xr6:coauthVersionLast="47" xr6:coauthVersionMax="47" xr10:uidLastSave="{D6E50F55-F7B7-4902-9670-57F8E0672F0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<sst xmlns="http://schemas.openxmlformats.org/spreadsheetml/2006/main" count="181600" uniqueCount="39216">
  <si>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</si>
  <si>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</si>
  <si>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</si>
  <si>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</si>
  <si>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</si>
  <si>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</si>
  <si>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</si>
  <si>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</si>
  <si>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</si>
  <si>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</si>
  <si>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</si>
  <si>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</si>
  <si>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</si>
  <si>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</si>
  <si>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</si>
  <si>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</si>
  <si>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</si>
  <si>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</si>
  <si>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</si>
  <si>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</si>
  <si>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</si>
  <si>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</si>
  <si>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</si>
  <si>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</si>
  <si>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</si>
  <si>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</si>
  <si>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</si>
  <si>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</si>
  <si>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</si>
  <si>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</si>
  <si>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</si>
  <si>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</si>
  <si>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</si>
  <si>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</si>
  <si>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</si>
  <si>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</si>
  <si>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</si>
  <si>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</si>
  <si>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</si>
  <si>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</si>
  <si>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</si>
  <si>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</si>
  <si>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</si>
  <si>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</si>
  <si>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</si>
  <si>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</si>
  <si>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</si>
  <si>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</si>
  <si>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</si>
  <si>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</si>
  <si>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</si>
  <si>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</si>
  <si>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</si>
  <si>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</si>
  <si>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</si>
  <si>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</si>
  <si>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</si>
  <si>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</si>
  <si>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</si>
  <si>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</si>
  <si>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</si>
  <si>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</si>
  <si>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</si>
  <si>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</si>
  <si>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</si>
  <si>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</si>
  <si>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</si>
  <si>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</si>
  <si>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</si>
  <si>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</si>
  <si>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</si>
  <si>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</si>
  <si>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</si>
  <si>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</si>
  <si>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</si>
  <si>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</si>
  <si>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</si>
  <si>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</si>
  <si>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</si>
  <si>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</si>
  <si>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</si>
  <si>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</si>
  <si>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</si>
  <si>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</si>
  <si>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</si>
  <si>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</si>
  <si>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</si>
  <si>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</si>
  <si>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</si>
  <si>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</si>
  <si>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</si>
  <si>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</si>
  <si>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</si>
  <si>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</si>
  <si>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</si>
  <si>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</si>
  <si>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</si>
  <si>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</si>
  <si>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</si>
  <si>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</si>
  <si>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</si>
  <si>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</si>
  <si>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</si>
  <si>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</si>
  <si>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</si>
  <si>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</si>
  <si>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</si>
  <si>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</si>
  <si>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</si>
  <si>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</si>
  <si>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</si>
  <si>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</si>
  <si>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</si>
  <si>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</si>
  <si>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</si>
  <si>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</si>
  <si>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</si>
  <si>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</si>
  <si>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</si>
  <si>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</si>
  <si>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</si>
  <si>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</si>
  <si>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</si>
  <si>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</si>
  <si>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</si>
  <si>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</si>
  <si>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</si>
  <si>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</si>
  <si>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</si>
  <si>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</si>
  <si>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</si>
  <si>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</si>
  <si>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</si>
  <si>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</si>
  <si>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</si>
  <si>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</si>
  <si>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</si>
  <si>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</si>
  <si>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</si>
  <si>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</si>
  <si>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</si>
  <si>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</si>
  <si>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</si>
  <si>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</si>
  <si>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</si>
  <si>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</si>
  <si>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</si>
  <si>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</si>
  <si>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</si>
  <si>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</si>
  <si>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</si>
  <si>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</si>
  <si>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</si>
  <si>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</si>
  <si>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</si>
  <si>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</si>
  <si>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</si>
  <si>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</si>
  <si>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</si>
  <si>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</si>
  <si>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</si>
  <si>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</si>
  <si>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</si>
  <si>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</si>
  <si>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</si>
  <si>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</si>
  <si>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</si>
  <si>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</si>
  <si>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</si>
  <si>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</si>
  <si>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</si>
  <si>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</si>
  <si>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</si>
  <si>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</si>
  <si>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</si>
  <si>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</si>
  <si>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</si>
  <si>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</si>
  <si>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</si>
  <si>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</si>
  <si>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</si>
  <si>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</si>
  <si>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</si>
  <si>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</si>
  <si>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</si>
  <si>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</si>
  <si>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</si>
  <si>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</si>
  <si>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</si>
  <si>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</si>
  <si>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</si>
  <si>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</si>
  <si>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</si>
  <si>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</si>
  <si>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</si>
  <si>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</si>
  <si>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</si>
  <si>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</si>
  <si>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</si>
  <si>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</si>
  <si>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</si>
  <si>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</si>
  <si>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</si>
  <si>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</si>
  <si>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</si>
  <si>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</si>
  <si>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</si>
  <si>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</si>
  <si>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</si>
  <si>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</si>
  <si>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</si>
  <si>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</si>
  <si>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</si>
  <si>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</si>
  <si>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</si>
  <si>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</si>
  <si>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</si>
  <si>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</si>
  <si>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</si>
  <si>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</si>
  <si>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</si>
  <si>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</si>
  <si>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</si>
  <si>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</si>
  <si>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</si>
  <si>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</si>
  <si>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</si>
  <si>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</si>
  <si>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</si>
  <si>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</si>
  <si>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</si>
  <si>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</si>
  <si>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</si>
  <si>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</si>
  <si>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</si>
  <si>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</si>
  <si>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</si>
  <si>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</si>
  <si>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</si>
  <si>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</si>
  <si>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</si>
  <si>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</si>
  <si>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</si>
  <si>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</si>
  <si>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</si>
  <si>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</si>
  <si>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</si>
  <si>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</si>
  <si>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</si>
  <si>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</si>
  <si>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</si>
  <si>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</si>
  <si>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</si>
  <si>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</si>
  <si>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</si>
  <si>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</si>
  <si>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</si>
  <si>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</si>
  <si>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</si>
  <si>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</si>
  <si>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</si>
  <si>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</si>
  <si>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</si>
  <si>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</si>
  <si>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</si>
  <si>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</si>
  <si>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</si>
  <si>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</si>
  <si>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</si>
  <si>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</si>
  <si>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</si>
  <si>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</si>
  <si>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</si>
  <si>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</si>
  <si>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</si>
  <si>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</si>
  <si>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</si>
  <si>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</si>
  <si>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</si>
  <si>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</si>
  <si>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</si>
  <si>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</si>
  <si>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</si>
  <si>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</si>
  <si>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</si>
  <si>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</si>
  <si>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</si>
  <si>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</si>
  <si>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</si>
  <si>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</si>
  <si>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</si>
  <si>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</si>
  <si>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</si>
  <si>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</si>
  <si>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</si>
  <si>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</si>
  <si>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</si>
  <si>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</si>
  <si>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</si>
  <si>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</si>
  <si>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</si>
  <si>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</si>
  <si>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</si>
  <si>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</si>
  <si>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</si>
  <si>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</si>
  <si>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</si>
  <si>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</si>
  <si>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</si>
  <si>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</si>
  <si>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</si>
  <si>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</si>
  <si>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</si>
  <si>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</si>
  <si>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</si>
  <si>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</si>
  <si>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</si>
  <si>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</si>
  <si>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</si>
  <si>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</si>
  <si>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</si>
  <si>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</si>
  <si>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</si>
  <si>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</si>
  <si>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</si>
  <si>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</si>
  <si>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</si>
  <si>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</si>
  <si>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</si>
  <si>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</si>
  <si>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</si>
  <si>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</si>
  <si>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</si>
  <si>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</si>
  <si>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</si>
  <si>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</si>
  <si>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</si>
  <si>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</si>
  <si>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</si>
  <si>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</si>
  <si>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</si>
  <si>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</si>
  <si>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</si>
  <si>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</si>
  <si>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</si>
  <si>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</si>
  <si>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</si>
  <si>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</si>
  <si>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</si>
  <si>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</si>
  <si>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</si>
  <si>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</si>
  <si>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</si>
  <si>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</si>
  <si>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</si>
  <si>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</si>
  <si>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</si>
  <si>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</si>
  <si>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</si>
  <si>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</si>
  <si>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</si>
  <si>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</si>
  <si>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</si>
  <si>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</si>
  <si>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</si>
  <si>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</si>
  <si>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</si>
  <si>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</si>
  <si>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</si>
  <si>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</si>
  <si>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</si>
  <si>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</si>
  <si>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</si>
  <si>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</si>
  <si>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</si>
  <si>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</si>
  <si>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</si>
  <si>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</si>
  <si>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</si>
  <si>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</si>
  <si>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</si>
  <si>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</si>
  <si>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</si>
  <si>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</si>
  <si>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</si>
  <si>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</si>
  <si>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</si>
  <si>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</si>
  <si>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</si>
  <si>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</si>
  <si>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</si>
  <si>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</si>
  <si>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</si>
  <si>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</si>
  <si>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</si>
  <si>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</si>
  <si>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</si>
  <si>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</si>
  <si>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</si>
  <si>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</si>
  <si>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</si>
  <si>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</si>
  <si>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</si>
  <si>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</si>
  <si>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</si>
  <si>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</si>
  <si>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</si>
  <si>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</si>
  <si>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</si>
  <si>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</si>
  <si>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</si>
  <si>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</si>
  <si>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</si>
  <si>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</si>
  <si>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</si>
  <si>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</si>
  <si>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</si>
  <si>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</si>
  <si>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</si>
  <si>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</si>
  <si>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</si>
  <si>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</si>
  <si>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</si>
  <si>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</si>
  <si>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</si>
  <si>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</si>
  <si>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</si>
  <si>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</si>
  <si>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</si>
  <si>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</si>
  <si>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</si>
  <si>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</si>
  <si>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</si>
  <si>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</si>
  <si>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</si>
  <si>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</si>
  <si>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</si>
  <si>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</si>
  <si>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</si>
  <si>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</si>
  <si>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</si>
  <si>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</si>
  <si>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</si>
  <si>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</si>
  <si>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</si>
  <si>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</si>
  <si>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</si>
  <si>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</si>
  <si>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</si>
  <si>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</si>
  <si>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</si>
  <si>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</si>
  <si>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</si>
  <si>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</si>
  <si>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</si>
  <si>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</si>
  <si>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</si>
  <si>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</si>
  <si>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</si>
  <si>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</si>
  <si>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</si>
  <si>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</si>
  <si>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</si>
  <si>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</si>
  <si>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</si>
  <si>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</si>
  <si>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</si>
  <si>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</si>
  <si>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</si>
  <si>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</si>
  <si>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</si>
  <si>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</si>
  <si>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</si>
  <si>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</si>
  <si>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</si>
  <si>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</si>
  <si>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</si>
  <si>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</si>
  <si>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</si>
  <si>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</si>
  <si>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</si>
  <si>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</si>
  <si>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</si>
  <si>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</si>
  <si>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</si>
  <si>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</si>
  <si>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</si>
  <si>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</si>
  <si>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</si>
  <si>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</si>
  <si>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</si>
  <si>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</si>
  <si>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</si>
  <si>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</si>
  <si>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</si>
  <si>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</si>
  <si>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</si>
  <si>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</si>
  <si>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</si>
  <si>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</si>
  <si>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</si>
  <si>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</si>
  <si>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</si>
  <si>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</si>
  <si>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</si>
  <si>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</si>
  <si>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</si>
  <si>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</si>
  <si>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</si>
  <si>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</si>
  <si>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</si>
  <si>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</si>
  <si>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</si>
  <si>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</si>
  <si>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</si>
  <si>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</si>
  <si>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</si>
  <si>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</si>
  <si>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</si>
  <si>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</si>
  <si>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</si>
  <si>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</si>
  <si>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</si>
  <si>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</si>
  <si>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</si>
  <si>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</si>
  <si>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</si>
  <si>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</si>
  <si>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</si>
  <si>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</si>
  <si>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</si>
  <si>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</si>
  <si>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</si>
  <si>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</si>
  <si>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</si>
  <si>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</si>
  <si>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</si>
  <si>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</si>
  <si>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</si>
  <si>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</si>
  <si>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</si>
  <si>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</si>
  <si>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</si>
  <si>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</si>
  <si>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</si>
  <si>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</si>
  <si>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</si>
  <si>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</si>
  <si>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</si>
  <si>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</si>
  <si>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</si>
  <si>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</si>
  <si>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</si>
  <si>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</si>
  <si>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</si>
  <si>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</si>
  <si>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</si>
  <si>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</si>
  <si>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</si>
  <si>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</si>
  <si>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</si>
  <si>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</si>
  <si>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</si>
  <si>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</si>
  <si>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</si>
  <si>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</si>
  <si>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</si>
  <si>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</si>
  <si>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</si>
  <si>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</si>
  <si>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</si>
  <si>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</si>
  <si>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</si>
  <si>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</si>
  <si>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</si>
  <si>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</si>
  <si>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</si>
  <si>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</si>
  <si>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</si>
  <si>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</si>
  <si>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</si>
  <si>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</si>
  <si>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</si>
  <si>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</si>
  <si>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</si>
  <si>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</si>
  <si>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</si>
  <si>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</si>
  <si>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</si>
  <si>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</si>
  <si>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</si>
  <si>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</si>
  <si>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</si>
  <si>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</si>
  <si>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</si>
  <si>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</si>
  <si>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</si>
  <si>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</si>
  <si>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</si>
  <si>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</si>
  <si>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</si>
  <si>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</si>
  <si>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</si>
  <si>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</si>
  <si>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</si>
  <si>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</si>
  <si>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</si>
  <si>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</si>
  <si>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</si>
  <si>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</si>
  <si>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</si>
  <si>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</si>
  <si>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</si>
  <si>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</si>
  <si>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</si>
  <si>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</si>
  <si>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</si>
  <si>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</si>
  <si>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</si>
  <si>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</si>
  <si>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</si>
  <si>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</si>
  <si>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</si>
  <si>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</si>
  <si>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</si>
  <si>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</si>
  <si>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</si>
  <si>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</si>
  <si>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</si>
  <si>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</si>
  <si>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</si>
  <si>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</si>
  <si>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</si>
  <si>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</si>
  <si>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</si>
  <si>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</si>
  <si>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</si>
  <si>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</si>
  <si>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</si>
  <si>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</si>
  <si>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</si>
  <si>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</si>
  <si>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</si>
  <si>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</si>
  <si>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</si>
  <si>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</si>
  <si>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</si>
  <si>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</si>
  <si>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</si>
  <si>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</si>
  <si>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</si>
  <si>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</si>
  <si>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</si>
  <si>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</si>
  <si>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</si>
  <si>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</si>
  <si>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</si>
  <si>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</si>
  <si>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</si>
  <si>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</si>
  <si>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</si>
  <si>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</si>
  <si>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</si>
  <si>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</si>
  <si>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</si>
  <si>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</si>
  <si>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</si>
  <si>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</si>
  <si>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</si>
  <si>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</si>
  <si>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</si>
  <si>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</si>
  <si>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</si>
  <si>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</si>
  <si>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</si>
  <si>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</si>
  <si>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</si>
  <si>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</si>
  <si>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</si>
  <si>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</si>
  <si>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</si>
  <si>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</si>
  <si>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</si>
  <si>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</si>
  <si>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</si>
  <si>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</si>
  <si>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</si>
  <si>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</si>
  <si>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</si>
  <si>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</si>
  <si>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</si>
  <si>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</si>
  <si>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</si>
  <si>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</si>
  <si>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</si>
  <si>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</si>
  <si>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</si>
  <si>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</si>
  <si>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</si>
  <si>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</si>
  <si>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</si>
  <si>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</si>
  <si>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</si>
  <si>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</si>
  <si>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</si>
  <si>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</si>
  <si>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</si>
  <si>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</si>
  <si>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</si>
  <si>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</si>
  <si>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</si>
  <si>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</si>
  <si>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</si>
  <si>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</si>
  <si>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</si>
  <si>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</si>
  <si>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</si>
  <si>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</si>
  <si>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</si>
  <si>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</si>
  <si>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</si>
  <si>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</si>
  <si>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</si>
  <si>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</si>
  <si>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</si>
  <si>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</si>
  <si>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</si>
  <si>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</si>
  <si>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</si>
  <si>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</si>
  <si>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</si>
  <si>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</si>
  <si>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</si>
  <si>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</si>
  <si>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</si>
  <si>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</si>
  <si>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</si>
  <si>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</si>
  <si>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</si>
  <si>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</si>
  <si>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</si>
  <si>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</si>
  <si>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</si>
  <si>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</si>
  <si>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</si>
  <si>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</si>
  <si>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</si>
  <si>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</si>
  <si>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</si>
  <si>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</si>
  <si>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</si>
  <si>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</si>
  <si>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</si>
  <si>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</si>
  <si>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</si>
  <si>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</si>
  <si>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</si>
  <si>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</si>
  <si>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</si>
  <si>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</si>
  <si>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</si>
  <si>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</si>
  <si>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</si>
  <si>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</si>
  <si>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</si>
  <si>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</si>
  <si>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</si>
  <si>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</si>
  <si>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</si>
  <si>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</si>
  <si>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</si>
  <si>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</si>
  <si>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</si>
  <si>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</si>
  <si>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</si>
  <si>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</si>
  <si>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</si>
  <si>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</si>
  <si>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</si>
  <si>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</si>
  <si>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</si>
  <si>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</si>
  <si>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</si>
  <si>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</si>
  <si>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</si>
  <si>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</si>
  <si>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</si>
  <si>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</si>
  <si>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</si>
  <si>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</si>
  <si>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</si>
  <si>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</si>
  <si>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</si>
  <si>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</si>
  <si>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</si>
  <si>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</si>
  <si>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</si>
  <si>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</si>
  <si>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</si>
  <si>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</si>
  <si>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</si>
  <si>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</si>
  <si>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</si>
  <si>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</si>
  <si>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</si>
  <si>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</si>
  <si>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</si>
  <si>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</si>
  <si>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</si>
  <si>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</si>
  <si>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</si>
  <si>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</si>
  <si>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</si>
  <si>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</si>
  <si>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</si>
  <si>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</si>
  <si>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</si>
  <si>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</si>
  <si>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</si>
  <si>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</si>
  <si>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</si>
  <si>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</si>
  <si>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</si>
  <si>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</si>
  <si>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</si>
  <si>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</si>
  <si>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</si>
  <si>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</si>
  <si>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</si>
  <si>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</si>
  <si>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</si>
  <si>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</si>
  <si>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</si>
  <si>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</si>
  <si>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</si>
  <si>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</si>
  <si>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</si>
  <si>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</si>
  <si>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</si>
  <si>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</si>
  <si>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</si>
  <si>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</si>
  <si>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</si>
  <si>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</si>
  <si>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</si>
  <si>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</si>
  <si>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</si>
  <si>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</si>
  <si>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</si>
  <si>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</si>
  <si>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</si>
  <si>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</si>
  <si>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</si>
  <si>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</si>
  <si>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</si>
  <si>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</si>
  <si>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</si>
  <si>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</si>
  <si>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</si>
  <si>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</si>
  <si>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</si>
  <si>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</si>
  <si>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</si>
  <si>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</si>
  <si>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</si>
  <si>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</si>
  <si>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</si>
  <si>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</si>
  <si>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</si>
  <si>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</si>
  <si>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</si>
  <si>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</si>
  <si>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</si>
  <si>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</si>
  <si>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</si>
  <si>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</si>
  <si>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</si>
  <si>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</si>
  <si>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</si>
  <si>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</si>
  <si>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</si>
  <si>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</si>
  <si>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</si>
  <si>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</si>
  <si>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</si>
  <si>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</si>
  <si>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</si>
  <si>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</si>
  <si>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</si>
  <si>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</si>
  <si>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</si>
  <si>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</si>
  <si>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</si>
  <si>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</si>
  <si>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</si>
  <si>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</si>
  <si>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</si>
  <si>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</si>
  <si>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</si>
  <si>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</si>
  <si>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</si>
  <si>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</si>
  <si>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</si>
  <si>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</si>
  <si>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</si>
  <si>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</si>
  <si>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</si>
  <si>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</si>
  <si>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</si>
  <si>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</si>
  <si>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</si>
  <si>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</si>
  <si>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</si>
  <si>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</si>
  <si>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</si>
  <si>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</si>
  <si>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</si>
  <si>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</si>
  <si>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</si>
  <si>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</si>
  <si>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</si>
  <si>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</si>
  <si>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</si>
  <si>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</si>
  <si>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</si>
  <si>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</si>
  <si>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</si>
  <si>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</si>
  <si>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</si>
  <si>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</si>
  <si>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</si>
  <si>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</si>
  <si>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</si>
  <si>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</si>
  <si>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</si>
  <si>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</si>
  <si>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</si>
  <si>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</si>
  <si>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</si>
  <si>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</si>
  <si>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</si>
  <si>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</si>
  <si>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</si>
  <si>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</si>
  <si>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</si>
  <si>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</si>
  <si>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</si>
  <si>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</si>
  <si>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</si>
  <si>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</si>
  <si>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</si>
  <si>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</si>
  <si>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</si>
  <si>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</si>
  <si>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</si>
  <si>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</si>
  <si>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</si>
  <si>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</si>
  <si>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</si>
  <si>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</si>
  <si>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</si>
  <si>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</si>
  <si>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</si>
  <si>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</si>
  <si>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</si>
  <si>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</si>
  <si>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</si>
  <si>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</si>
  <si>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</si>
  <si>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</si>
  <si>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</si>
  <si>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</si>
  <si>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</si>
  <si>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</si>
  <si>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</si>
  <si>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</si>
  <si>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</si>
  <si>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</si>
  <si>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</si>
  <si>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</si>
  <si>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</si>
  <si>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</si>
  <si>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</si>
  <si>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</si>
  <si>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</si>
  <si>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</si>
  <si>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</si>
  <si>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</si>
  <si>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</si>
  <si>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</si>
  <si>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</si>
  <si>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</si>
  <si>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</si>
  <si>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</si>
  <si>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</si>
  <si>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</si>
  <si>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</si>
  <si>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</si>
  <si>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</si>
  <si>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</si>
  <si>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</si>
  <si>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</si>
  <si>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</si>
  <si>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</si>
  <si>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</si>
  <si>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</si>
  <si>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</si>
  <si>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</si>
  <si>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</si>
  <si>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</si>
  <si>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</si>
  <si>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</si>
  <si>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</si>
  <si>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</si>
  <si>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</si>
  <si>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</si>
  <si>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</si>
  <si>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</si>
  <si>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</si>
  <si>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</si>
  <si>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</si>
  <si>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</si>
  <si>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</si>
  <si>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</si>
  <si>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</si>
  <si>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</si>
  <si>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</si>
  <si>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</si>
  <si>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</si>
  <si>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</si>
  <si>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</si>
  <si>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</si>
  <si>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</si>
  <si>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</si>
  <si>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</si>
  <si>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</si>
  <si>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</si>
  <si>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</si>
  <si>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</si>
  <si>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</si>
  <si>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</si>
  <si>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</si>
  <si>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</si>
  <si>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</si>
  <si>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</si>
  <si>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</si>
  <si>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</si>
  <si>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</si>
  <si>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</si>
  <si>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</si>
  <si>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</si>
  <si>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</si>
  <si>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</si>
  <si>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</si>
  <si>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</si>
  <si>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</si>
  <si>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</si>
  <si>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</si>
  <si>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</si>
  <si>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</si>
  <si>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</si>
  <si>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</si>
  <si>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</si>
  <si>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</si>
  <si>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</si>
  <si>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</si>
  <si>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</si>
  <si>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</si>
  <si>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</si>
  <si>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</si>
  <si>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</si>
  <si>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</si>
  <si>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</si>
  <si>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</si>
  <si>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</si>
  <si>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</si>
  <si>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</si>
  <si>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</si>
  <si>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</si>
  <si>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</si>
  <si>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</si>
  <si>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</si>
  <si>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</si>
  <si>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</si>
  <si>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</si>
  <si>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</si>
  <si>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</si>
  <si>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</si>
  <si>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</si>
  <si>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</si>
  <si>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</si>
  <si>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</si>
  <si>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</si>
  <si>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</si>
  <si>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</si>
  <si>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</si>
  <si>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</si>
  <si>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</si>
  <si>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</si>
  <si>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</si>
  <si>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</si>
  <si>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</si>
  <si>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</si>
  <si>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</si>
  <si>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</si>
  <si>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</si>
  <si>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</si>
  <si>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</si>
  <si>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</si>
  <si>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</si>
  <si>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</si>
  <si>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</si>
  <si>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</si>
  <si>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</si>
  <si>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</si>
  <si>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</si>
  <si>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</si>
  <si>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</si>
  <si>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</si>
  <si>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</si>
  <si>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</si>
  <si>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</si>
  <si>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</si>
  <si>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</si>
  <si>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</si>
  <si>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</si>
  <si>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</si>
  <si>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</si>
  <si>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</si>
  <si>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</si>
  <si>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</si>
  <si>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</si>
  <si>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</si>
  <si>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</si>
  <si>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</si>
  <si>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</si>
  <si>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</si>
  <si>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</si>
  <si>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</si>
  <si>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</si>
  <si>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</si>
  <si>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</si>
  <si>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</si>
  <si>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</si>
  <si>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</si>
  <si>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</si>
  <si>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</si>
  <si>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</si>
  <si>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</si>
  <si>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</si>
  <si>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</si>
  <si>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</si>
  <si>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</si>
  <si>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</si>
  <si>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</si>
  <si>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</si>
  <si>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</si>
  <si>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</si>
  <si>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</si>
  <si>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</si>
  <si>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</si>
  <si>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</si>
  <si>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</si>
  <si>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</si>
  <si>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</si>
  <si>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</si>
  <si>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</si>
  <si>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</si>
  <si>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</si>
  <si>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</si>
  <si>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</si>
  <si>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</si>
  <si>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</si>
  <si>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</si>
  <si>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</si>
  <si>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</si>
  <si>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</si>
  <si>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</si>
  <si>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</si>
  <si>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</si>
  <si>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</si>
  <si>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</si>
  <si>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</si>
  <si>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</si>
  <si>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</si>
  <si>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</si>
  <si>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</si>
  <si>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</si>
  <si>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</si>
  <si>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</si>
  <si>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</si>
  <si>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</si>
  <si>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</si>
  <si>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</si>
  <si>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</si>
  <si>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</si>
  <si>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</si>
  <si>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</si>
  <si>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</si>
  <si>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</si>
  <si>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</si>
  <si>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</si>
  <si>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</si>
  <si>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</si>
  <si>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</si>
  <si>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</si>
  <si>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</si>
  <si>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</si>
  <si>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</si>
  <si>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</si>
  <si>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</si>
  <si>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</si>
  <si>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</si>
  <si>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</si>
  <si>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</si>
  <si>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</si>
  <si>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</si>
  <si>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</si>
  <si>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</si>
  <si>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</si>
  <si>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</si>
  <si>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</si>
  <si>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</si>
  <si>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</si>
  <si>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</si>
  <si>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</si>
  <si>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</si>
  <si>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</si>
  <si>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</si>
  <si>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</si>
  <si>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</si>
  <si>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</si>
  <si>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</si>
  <si>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</si>
  <si>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</si>
  <si>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</si>
  <si>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</si>
  <si>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</si>
  <si>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</si>
  <si>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</si>
  <si>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</si>
  <si>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</si>
  <si>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</si>
  <si>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</si>
  <si>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</si>
  <si>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</si>
  <si>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</si>
  <si>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</si>
  <si>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</si>
  <si>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</si>
  <si>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</si>
  <si>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</si>
  <si>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</si>
  <si>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</si>
  <si>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</si>
  <si>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</si>
  <si>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</si>
  <si>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</si>
  <si>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</si>
  <si>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</si>
  <si>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</si>
  <si>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</si>
  <si>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</si>
  <si>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</si>
  <si>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</si>
  <si>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</si>
  <si>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</si>
  <si>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</si>
  <si>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</si>
  <si>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</si>
  <si>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</si>
  <si>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</si>
  <si>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</si>
  <si>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</si>
  <si>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</si>
  <si>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</si>
  <si>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</si>
  <si>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</si>
  <si>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</si>
  <si>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</si>
  <si>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</si>
  <si>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</si>
  <si>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</si>
  <si>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</si>
  <si>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</si>
  <si>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</si>
  <si>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</si>
  <si>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</si>
  <si>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</si>
  <si>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</si>
  <si>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</si>
  <si>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</si>
  <si>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</si>
  <si>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</si>
  <si>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</si>
  <si>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</si>
  <si>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</si>
  <si>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</si>
  <si>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</si>
  <si>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</si>
  <si>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</si>
  <si>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</si>
  <si>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</si>
  <si>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</si>
  <si>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</si>
  <si>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</si>
  <si>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</si>
  <si>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</si>
  <si>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</si>
  <si>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</si>
  <si>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</si>
  <si>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</si>
  <si>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</si>
  <si>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</si>
  <si>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</si>
  <si>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</si>
  <si>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</si>
  <si>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</si>
  <si>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</si>
  <si>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</si>
  <si>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</si>
  <si>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</si>
  <si>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</si>
  <si>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</si>
  <si>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</si>
  <si>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</si>
  <si>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</si>
  <si>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</si>
  <si>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</si>
  <si>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</si>
  <si>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</si>
  <si>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</si>
  <si>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</si>
  <si>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</si>
  <si>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</si>
  <si>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</si>
  <si>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</si>
  <si>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</si>
  <si>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</si>
  <si>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</si>
  <si>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</si>
  <si>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</si>
  <si>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</si>
  <si>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</si>
  <si>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</si>
  <si>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</si>
  <si>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</si>
  <si>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</si>
  <si>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</si>
  <si>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</si>
  <si>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</si>
  <si>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</si>
  <si>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</si>
  <si>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</si>
  <si>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</si>
  <si>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</si>
  <si>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</si>
  <si>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</si>
  <si>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</si>
  <si>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</si>
  <si>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</si>
  <si>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</si>
  <si>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</si>
  <si>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</si>
  <si>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</si>
  <si>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</si>
  <si>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</si>
  <si>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</si>
  <si>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</si>
  <si>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</si>
  <si>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</si>
  <si>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</si>
  <si>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</si>
  <si>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</si>
  <si>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</si>
  <si>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</si>
  <si>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</si>
  <si>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</si>
  <si>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</si>
  <si>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</si>
  <si>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</si>
  <si>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</si>
  <si>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</si>
  <si>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</si>
  <si>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</si>
  <si>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</si>
  <si>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</si>
  <si>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</si>
  <si>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</si>
  <si>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</si>
  <si>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</si>
  <si>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</si>
  <si>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</si>
  <si>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</si>
  <si>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</si>
  <si>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</si>
  <si>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</si>
  <si>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</si>
  <si>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</si>
  <si>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</si>
  <si>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</si>
  <si>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</si>
  <si>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</si>
  <si>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</si>
  <si>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</si>
  <si>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</si>
  <si>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</si>
  <si>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</si>
  <si>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</si>
  <si>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</si>
  <si>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</si>
  <si>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</si>
  <si>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</si>
  <si>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</si>
  <si>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</si>
  <si>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</si>
  <si>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</si>
  <si>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</si>
  <si>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</si>
  <si>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</si>
  <si>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</si>
  <si>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</si>
  <si>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</si>
  <si>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</si>
  <si>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</si>
  <si>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</si>
  <si>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</si>
  <si>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</si>
  <si>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</si>
  <si>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</si>
  <si>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</si>
  <si>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</si>
  <si>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</si>
  <si>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</si>
  <si>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</si>
  <si>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</si>
  <si>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</si>
  <si>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</si>
  <si>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</si>
  <si>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</si>
  <si>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</si>
  <si>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</si>
  <si>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</si>
  <si>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</si>
  <si>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</si>
  <si>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</si>
  <si>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</si>
  <si>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</si>
  <si>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</si>
  <si>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</si>
  <si>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</si>
  <si>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</si>
  <si>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</si>
  <si>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</si>
  <si>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</si>
  <si>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</si>
  <si>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</si>
  <si>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</si>
  <si>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</si>
  <si>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</si>
  <si>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</si>
  <si>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</si>
  <si>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</si>
  <si>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</si>
  <si>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</si>
  <si>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</si>
  <si>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</si>
  <si>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</si>
  <si>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</si>
  <si>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</si>
  <si>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</si>
  <si>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</si>
  <si>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</si>
  <si>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</si>
  <si>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</si>
  <si>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</si>
  <si>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</si>
  <si>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</si>
  <si>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</si>
  <si>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</si>
  <si>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</si>
  <si>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</si>
  <si>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</si>
  <si>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</si>
  <si>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</si>
  <si>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</si>
  <si>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</si>
  <si>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</si>
  <si>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</si>
  <si>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</si>
  <si>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</si>
  <si>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</si>
  <si>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</si>
  <si>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</si>
  <si>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</si>
  <si>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</si>
  <si>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</si>
  <si>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</si>
  <si>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</si>
  <si>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</si>
  <si>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</si>
  <si>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</si>
  <si>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</si>
  <si>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</si>
  <si>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</si>
  <si>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</si>
  <si>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</si>
  <si>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</si>
  <si>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</si>
  <si>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</si>
  <si>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</si>
  <si>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</si>
  <si>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</si>
  <si>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</si>
  <si>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</si>
  <si>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</si>
  <si>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</si>
  <si>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</si>
  <si>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</si>
  <si>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</si>
  <si>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</si>
  <si>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</si>
  <si>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</si>
  <si>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</si>
  <si>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</si>
  <si>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</si>
  <si>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</si>
  <si>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</si>
  <si>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</si>
  <si>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</si>
  <si>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</si>
  <si>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</si>
  <si>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</si>
  <si>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</si>
  <si>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</si>
  <si>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</si>
  <si>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</si>
  <si>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</si>
  <si>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</si>
  <si>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</si>
  <si>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</si>
  <si>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</si>
  <si>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</si>
  <si>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</si>
  <si>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</si>
  <si>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</si>
  <si>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</si>
  <si>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</si>
  <si>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</si>
  <si>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</si>
  <si>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</si>
  <si>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</si>
  <si>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</si>
  <si>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</si>
  <si>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</si>
  <si>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</si>
  <si>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</si>
  <si>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</si>
  <si>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</si>
  <si>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</si>
  <si>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</si>
  <si>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</si>
  <si>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</si>
  <si>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</si>
  <si>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</si>
  <si>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</si>
  <si>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</si>
  <si>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</si>
  <si>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</si>
  <si>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</si>
  <si>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</si>
  <si>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</si>
  <si>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</si>
  <si>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</si>
  <si>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</si>
  <si>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</si>
  <si>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</si>
  <si>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</si>
  <si>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</si>
  <si>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</si>
  <si>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</si>
  <si>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</si>
  <si>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</si>
  <si>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</si>
  <si>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</si>
  <si>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</si>
  <si>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</si>
  <si>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</si>
  <si>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</si>
  <si>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</si>
  <si>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</si>
  <si>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</si>
  <si>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</si>
  <si>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</si>
  <si>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</si>
  <si>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</si>
  <si>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</si>
  <si>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</si>
  <si>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</si>
  <si>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</si>
  <si>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</si>
  <si>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</si>
  <si>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</si>
  <si>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</si>
  <si>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</si>
  <si>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</si>
  <si>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</si>
  <si>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</si>
  <si>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</si>
  <si>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</si>
  <si>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</si>
  <si>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</si>
  <si>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</si>
  <si>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</si>
  <si>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</si>
  <si>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</si>
  <si>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</si>
  <si>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</si>
  <si>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</si>
  <si>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</si>
  <si>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</si>
  <si>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</si>
  <si>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</si>
  <si>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</si>
  <si>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</si>
  <si>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</si>
  <si>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</si>
  <si>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</si>
  <si>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</si>
  <si>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</si>
  <si>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</si>
  <si>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</si>
  <si>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</si>
  <si>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</si>
  <si>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</si>
  <si>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</si>
  <si>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</si>
  <si>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</si>
  <si>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</si>
  <si>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</si>
  <si>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</si>
  <si>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</si>
  <si>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</si>
  <si>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</si>
  <si>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</si>
  <si>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</si>
  <si>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</si>
  <si>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</si>
  <si>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</si>
  <si>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</si>
  <si>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</si>
  <si>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</si>
  <si>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</si>
  <si>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</si>
  <si>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</si>
  <si>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</si>
  <si>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</si>
  <si>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</si>
  <si>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</si>
  <si>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</si>
  <si>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</si>
  <si>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</si>
  <si>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</si>
  <si>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</si>
  <si>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</si>
  <si>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</si>
  <si>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</si>
  <si>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</si>
  <si>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</si>
  <si>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</si>
  <si>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</si>
  <si>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</si>
  <si>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</si>
  <si>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</si>
  <si>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</si>
  <si>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</si>
  <si>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</si>
  <si>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</si>
  <si>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</si>
  <si>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</si>
  <si>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</si>
  <si>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</si>
  <si>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</si>
  <si>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</si>
  <si>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</si>
  <si>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</si>
  <si>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</si>
  <si>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</si>
  <si>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</si>
  <si>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</si>
  <si>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</si>
  <si>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</si>
  <si>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</si>
  <si>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</si>
  <si>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</si>
  <si>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</si>
  <si>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</si>
  <si>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</si>
  <si>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</si>
  <si>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</si>
  <si>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</si>
  <si>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</si>
  <si>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</si>
  <si>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</si>
  <si>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</si>
  <si>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</si>
  <si>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</si>
  <si>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</si>
  <si>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</si>
  <si>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</si>
  <si>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</si>
  <si>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</si>
  <si>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</si>
  <si>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</si>
  <si>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</si>
  <si>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</si>
  <si>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</si>
  <si>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</si>
  <si>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</si>
  <si>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</si>
  <si>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</si>
  <si>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</si>
  <si>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</si>
  <si>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</si>
  <si>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</si>
  <si>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</si>
  <si>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</si>
  <si>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</si>
  <si>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</si>
  <si>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</si>
  <si>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</si>
  <si>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</si>
  <si>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</si>
  <si>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</si>
  <si>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</si>
  <si>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</si>
  <si>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</si>
  <si>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</si>
  <si>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</si>
  <si>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</si>
  <si>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</si>
  <si>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</si>
  <si>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</si>
  <si>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</si>
  <si>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</si>
  <si>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</si>
  <si>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</si>
  <si>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</si>
  <si>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</si>
  <si>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</si>
  <si>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</si>
  <si>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</si>
  <si>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</si>
  <si>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</si>
  <si>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</si>
  <si>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</si>
  <si>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</si>
  <si>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</si>
  <si>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</si>
  <si>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</si>
  <si>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</si>
  <si>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</si>
  <si>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</si>
  <si>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</si>
  <si>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</si>
  <si>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</si>
  <si>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</si>
  <si>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</si>
  <si>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</si>
  <si>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</si>
  <si>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</si>
  <si>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</si>
  <si>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</si>
  <si>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</si>
  <si>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</si>
  <si>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</si>
  <si>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</si>
  <si>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</si>
  <si>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</si>
  <si>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</si>
  <si>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</si>
  <si>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</si>
  <si>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</si>
  <si>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</si>
  <si>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</si>
  <si>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</si>
  <si>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</si>
  <si>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</si>
  <si>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</si>
  <si>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</si>
  <si>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</si>
  <si>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</si>
  <si>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</si>
  <si>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</si>
  <si>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</si>
  <si>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</si>
  <si>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</si>
  <si>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</si>
  <si>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</si>
  <si>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</si>
  <si>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</si>
  <si>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</si>
  <si>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</si>
  <si>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</si>
  <si>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</si>
  <si>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</si>
  <si>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</si>
  <si>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</si>
  <si>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</si>
  <si>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</si>
  <si>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</si>
  <si>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</si>
  <si>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</si>
  <si>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</si>
  <si>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</si>
  <si>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</si>
  <si>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</si>
  <si>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</si>
  <si>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</si>
  <si>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</si>
  <si>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</si>
  <si>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</si>
  <si>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</si>
  <si>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</si>
  <si>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</si>
  <si>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</si>
  <si>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</si>
  <si>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</si>
  <si>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</si>
  <si>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</si>
  <si>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</si>
  <si>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</si>
  <si>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</si>
  <si>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</si>
  <si>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</si>
  <si>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</si>
  <si>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</si>
  <si>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</si>
  <si>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</si>
  <si>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</si>
  <si>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</si>
  <si>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</si>
  <si>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</si>
  <si>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</si>
  <si>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</si>
  <si>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</si>
  <si>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</si>
  <si>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</si>
  <si>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</si>
  <si>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</si>
  <si>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</si>
  <si>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</si>
  <si>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</si>
  <si>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</si>
  <si>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</si>
  <si>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</si>
  <si>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</si>
  <si>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</si>
  <si>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</si>
  <si>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</si>
  <si>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</si>
  <si>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</si>
  <si>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</si>
  <si>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</si>
  <si>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</si>
  <si>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</si>
  <si>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</si>
  <si>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</si>
  <si>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</si>
  <si>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</si>
  <si>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</si>
  <si>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</si>
  <si>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</si>
  <si>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</si>
  <si>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</si>
  <si>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</si>
  <si>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</si>
  <si>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</si>
  <si>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</si>
  <si>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</si>
  <si>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</si>
  <si>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</si>
  <si>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</si>
  <si>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</si>
  <si>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</si>
  <si>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</si>
  <si>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</si>
  <si>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</si>
  <si>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</si>
  <si>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</si>
  <si>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</si>
  <si>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</si>
  <si>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</si>
  <si>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</si>
  <si>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</si>
  <si>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</si>
  <si>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</si>
  <si>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</si>
  <si>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</si>
  <si>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</si>
  <si>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</si>
  <si>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</si>
  <si>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</si>
  <si>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</si>
  <si>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</si>
  <si>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</si>
  <si>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</si>
  <si>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</si>
  <si>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</si>
  <si>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</si>
  <si>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</si>
  <si>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</si>
  <si>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</si>
  <si>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</si>
  <si>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</si>
  <si>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</si>
  <si>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</si>
  <si>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</si>
  <si>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</si>
  <si>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</si>
  <si>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</si>
  <si>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</si>
  <si>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</si>
  <si>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</si>
  <si>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</si>
  <si>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</si>
  <si>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</si>
  <si>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</si>
  <si>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</si>
  <si>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</si>
  <si>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</si>
  <si>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</si>
  <si>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</si>
  <si>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</si>
  <si>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</si>
  <si>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</si>
  <si>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</si>
  <si>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</si>
  <si>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</si>
  <si>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</si>
  <si>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</si>
  <si>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</si>
  <si>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</si>
  <si>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</si>
  <si>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</si>
  <si>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</si>
  <si>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</si>
  <si>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</si>
  <si>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</si>
  <si>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</si>
  <si>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</si>
  <si>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</si>
  <si>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</si>
  <si>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</si>
  <si>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</si>
  <si>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</si>
  <si>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</si>
  <si>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</si>
  <si>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</si>
  <si>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</si>
  <si>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</si>
  <si>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</si>
  <si>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</si>
  <si>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</si>
  <si>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</si>
  <si>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</si>
  <si>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</si>
  <si>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</si>
  <si>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</si>
  <si>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</si>
  <si>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</si>
  <si>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</si>
  <si>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</si>
  <si>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</si>
  <si>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</si>
  <si>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</si>
  <si>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</si>
  <si>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</si>
  <si>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</si>
  <si>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</si>
  <si>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</si>
  <si>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</si>
  <si>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</si>
  <si>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</si>
  <si>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</si>
  <si>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</si>
  <si>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</si>
  <si>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</si>
  <si>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</si>
  <si>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</si>
  <si>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</si>
  <si>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</si>
  <si>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</si>
  <si>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</si>
  <si>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</si>
  <si>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</si>
  <si>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</si>
  <si>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</si>
  <si>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</si>
  <si>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</si>
  <si>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</si>
  <si>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</si>
  <si>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</si>
  <si>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</si>
  <si>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</si>
  <si>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</si>
  <si>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</si>
  <si>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</si>
  <si>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</si>
  <si>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</si>
  <si>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</si>
  <si>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</si>
  <si>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</si>
  <si>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</si>
  <si>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</si>
  <si>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</si>
  <si>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</si>
  <si>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</si>
  <si>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</si>
  <si>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</si>
  <si>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</si>
  <si>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</si>
  <si>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</si>
  <si>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</si>
  <si>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</si>
  <si>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</si>
  <si>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</si>
  <si>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</si>
  <si>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</si>
  <si>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</si>
  <si>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</si>
  <si>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</si>
  <si>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</si>
  <si>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</si>
  <si>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</si>
  <si>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</si>
  <si>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</si>
  <si>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</si>
  <si>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</si>
  <si>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</si>
  <si>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</si>
  <si>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</si>
  <si>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</si>
  <si>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</si>
  <si>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</si>
  <si>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</si>
  <si>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</si>
  <si>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</si>
  <si>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</si>
  <si>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</si>
  <si>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</si>
  <si>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</si>
  <si>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</si>
  <si>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</si>
  <si>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</si>
  <si>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</si>
  <si>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</si>
  <si>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</si>
  <si>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</si>
  <si>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</si>
  <si>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</si>
  <si>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</si>
  <si>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</si>
  <si>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</si>
  <si>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</si>
  <si>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</si>
  <si>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</si>
  <si>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</si>
  <si>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</si>
  <si>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</si>
  <si>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</si>
  <si>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</si>
  <si>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</si>
  <si>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</si>
  <si>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</si>
  <si>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</si>
  <si>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</si>
  <si>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</si>
  <si>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</si>
  <si>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</si>
  <si>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</si>
  <si>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</si>
  <si>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</si>
  <si>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</si>
  <si>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</si>
  <si>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</si>
  <si>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</si>
  <si>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</si>
  <si>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</si>
  <si>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</si>
  <si>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</si>
  <si>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</si>
  <si>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</si>
  <si>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</si>
  <si>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</si>
  <si>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</si>
  <si>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</si>
  <si>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</si>
  <si>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</si>
  <si>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</si>
  <si>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</si>
  <si>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</si>
  <si>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</si>
  <si>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</si>
  <si>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</si>
  <si>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</si>
  <si>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</si>
  <si>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</si>
  <si>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</si>
  <si>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</si>
  <si>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</si>
  <si>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</si>
  <si>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</si>
  <si>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</si>
  <si>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</si>
  <si>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</si>
  <si>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</si>
  <si>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</si>
  <si>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</si>
  <si>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</si>
  <si>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</si>
  <si>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</si>
  <si>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</si>
  <si>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</si>
  <si>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</si>
  <si>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</si>
  <si>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</si>
  <si>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</si>
  <si>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</si>
  <si>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</si>
  <si>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</si>
  <si>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</si>
  <si>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</si>
  <si>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</si>
  <si>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</si>
  <si>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</si>
  <si>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</si>
  <si>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</si>
  <si>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</si>
  <si>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</si>
  <si>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</si>
  <si>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</si>
  <si>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</si>
  <si>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</si>
  <si>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</si>
  <si>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</si>
  <si>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</si>
  <si>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</si>
  <si>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</si>
  <si>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</si>
  <si>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</si>
  <si>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</si>
  <si>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</si>
  <si>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</si>
  <si>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</si>
  <si>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</si>
  <si>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</si>
  <si>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</si>
  <si>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</si>
  <si>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</si>
  <si>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</si>
  <si>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</si>
  <si>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</si>
  <si>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</si>
  <si>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</si>
  <si>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</si>
  <si>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</si>
  <si>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</si>
  <si>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</si>
  <si>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</si>
  <si>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</si>
  <si>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</si>
  <si>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</si>
  <si>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</si>
  <si>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</si>
  <si>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</si>
  <si>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</si>
  <si>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</si>
  <si>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</si>
  <si>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</si>
  <si>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</si>
  <si>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</si>
  <si>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</si>
  <si>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</si>
  <si>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</si>
  <si>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</si>
  <si>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</si>
  <si>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</si>
  <si>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</si>
  <si>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</si>
  <si>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</si>
  <si>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</si>
  <si>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</si>
  <si>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</si>
  <si>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</si>
  <si>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</si>
  <si>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</si>
  <si>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</si>
  <si>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</si>
  <si>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</si>
  <si>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</si>
  <si>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</si>
  <si>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</si>
  <si>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</si>
  <si>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</si>
  <si>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</si>
  <si>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</si>
  <si>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</si>
  <si>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</si>
  <si>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</si>
  <si>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</si>
  <si>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</si>
  <si>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</si>
  <si>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</si>
  <si>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</si>
  <si>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</si>
  <si>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</si>
  <si>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</si>
  <si>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</si>
  <si>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</si>
  <si>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</si>
  <si>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</si>
  <si>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</si>
  <si>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</si>
  <si>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</si>
  <si>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</si>
  <si>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</si>
  <si>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</si>
  <si>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</si>
  <si>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</si>
  <si>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</si>
  <si>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</si>
  <si>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</si>
  <si>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</si>
  <si>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</si>
  <si>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</si>
  <si>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</si>
  <si>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</si>
  <si>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</si>
  <si>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</si>
  <si>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</si>
  <si>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</si>
  <si>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</si>
  <si>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</si>
  <si>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</si>
  <si>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</si>
  <si>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</si>
  <si>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</si>
  <si>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</si>
  <si>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</si>
  <si>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</si>
  <si>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</si>
  <si>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</si>
  <si>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</si>
  <si>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</si>
  <si>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</si>
  <si>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</si>
  <si>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</si>
  <si>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</si>
  <si>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</si>
  <si>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</si>
  <si>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</si>
  <si>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</si>
  <si>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</si>
  <si>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</si>
  <si>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</si>
  <si>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</si>
  <si>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</si>
  <si>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</si>
  <si>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</si>
  <si>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</si>
  <si>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</si>
  <si>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</si>
  <si>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</si>
  <si>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</si>
  <si>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</si>
  <si>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</si>
  <si>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</si>
  <si>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</si>
  <si>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</si>
  <si>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</si>
  <si>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</si>
  <si>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</si>
  <si>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</si>
  <si>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</si>
  <si>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</si>
  <si>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</si>
  <si>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</si>
  <si>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</si>
  <si>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</si>
  <si>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</si>
  <si>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</si>
  <si>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</si>
  <si>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</si>
  <si>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</si>
  <si>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</si>
  <si>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</si>
  <si>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</si>
  <si>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</si>
  <si>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</si>
  <si>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</si>
  <si>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</si>
  <si>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</si>
  <si>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</si>
  <si>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</si>
  <si>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</si>
  <si>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</si>
  <si>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</si>
  <si>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</si>
  <si>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</si>
  <si>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</si>
  <si>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</si>
  <si>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</si>
  <si>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</si>
  <si>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</si>
  <si>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</si>
  <si>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</si>
  <si>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</si>
  <si>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</si>
  <si>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</si>
  <si>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</si>
  <si>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</si>
  <si>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</si>
  <si>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</si>
  <si>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</si>
  <si>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</si>
  <si>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</si>
  <si>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</si>
  <si>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</si>
  <si>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</si>
  <si>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</si>
  <si>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</si>
  <si>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</si>
  <si>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</si>
  <si>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</si>
  <si>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</si>
  <si>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</si>
  <si>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</si>
  <si>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</si>
  <si>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</si>
  <si>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</si>
  <si>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</si>
  <si>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</si>
  <si>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</si>
  <si>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</si>
  <si>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</si>
  <si>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</si>
  <si>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</si>
  <si>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</si>
  <si>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</si>
  <si>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</si>
  <si>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</si>
  <si>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</si>
  <si>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</si>
  <si>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</si>
  <si>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</si>
  <si>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</si>
  <si>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</si>
  <si>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</si>
  <si>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</si>
  <si>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</si>
  <si>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</si>
  <si>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</si>
  <si>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</si>
  <si>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</si>
  <si>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</si>
  <si>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</si>
  <si>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</si>
  <si>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</si>
  <si>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</si>
  <si>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</si>
  <si>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</si>
  <si>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</si>
  <si>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</si>
  <si>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</si>
  <si>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</si>
  <si>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</si>
  <si>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</si>
  <si>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</si>
  <si>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</si>
  <si>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</si>
  <si>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</si>
  <si>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</si>
  <si>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</si>
  <si>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</si>
  <si>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</si>
  <si>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</si>
  <si>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</si>
  <si>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</si>
  <si>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</si>
  <si>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</si>
  <si>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</si>
  <si>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</si>
  <si>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</si>
  <si>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</si>
  <si>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</si>
  <si>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</si>
  <si>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</si>
  <si>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</si>
  <si>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</si>
  <si>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</si>
  <si>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</si>
  <si>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</si>
  <si>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</si>
  <si>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</si>
  <si>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</si>
  <si>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</si>
  <si>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</si>
  <si>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</si>
  <si>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</si>
  <si>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</si>
  <si>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</si>
  <si>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</si>
  <si>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</si>
  <si>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</si>
  <si>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</si>
  <si>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</si>
  <si>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</si>
  <si>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</si>
  <si>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</si>
  <si>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</si>
  <si>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</si>
  <si>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</si>
  <si>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</si>
  <si>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</si>
  <si>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</si>
  <si>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</si>
  <si>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</si>
  <si>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</si>
  <si>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</si>
  <si>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</si>
  <si>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</si>
  <si>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</si>
  <si>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</si>
  <si>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</si>
  <si>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</si>
  <si>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</si>
  <si>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</si>
  <si>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</si>
  <si>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</si>
  <si>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</si>
  <si>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</si>
  <si>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</si>
  <si>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</si>
  <si>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</si>
  <si>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</si>
  <si>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</si>
  <si>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</si>
  <si>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</si>
  <si>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</si>
  <si>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</si>
  <si>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</si>
  <si>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</si>
  <si>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</si>
  <si>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</si>
  <si>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</si>
  <si>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</si>
  <si>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</si>
  <si>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</si>
  <si>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</si>
  <si>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</si>
  <si>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</si>
  <si>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</si>
  <si>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</si>
  <si>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</si>
  <si>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</si>
  <si>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</si>
  <si>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</si>
  <si>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</si>
  <si>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</si>
  <si>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</si>
  <si>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</si>
  <si>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</si>
  <si>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</si>
  <si>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</si>
  <si>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</si>
  <si>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</si>
  <si>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</si>
  <si>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</si>
  <si>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</si>
  <si>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</si>
  <si>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</si>
  <si>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</si>
  <si>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</si>
  <si>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</si>
  <si>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</si>
  <si>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</si>
  <si>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</si>
  <si>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</si>
  <si>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</si>
  <si>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</si>
  <si>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</si>
  <si>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</si>
  <si>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</si>
  <si>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</si>
  <si>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</si>
  <si>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</si>
  <si>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</si>
  <si>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</si>
  <si>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</si>
  <si>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</si>
  <si>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</si>
  <si>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</si>
  <si>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</si>
  <si>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</si>
  <si>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</si>
  <si>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</si>
  <si>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</si>
  <si>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</si>
  <si>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</si>
  <si>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</si>
  <si>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</si>
  <si>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</si>
  <si>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</si>
  <si>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</si>
  <si>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</si>
  <si>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</si>
  <si>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</si>
  <si>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</si>
  <si>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</si>
  <si>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</si>
  <si>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</si>
  <si>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</si>
  <si>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</si>
  <si>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</si>
  <si>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</si>
  <si>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</si>
  <si>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</si>
  <si>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</si>
  <si>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</si>
  <si>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</si>
  <si>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</si>
  <si>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</si>
  <si>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</si>
  <si>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</si>
  <si>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</si>
  <si>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</si>
  <si>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</si>
  <si>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</si>
  <si>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</si>
  <si>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</si>
  <si>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</si>
  <si>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</si>
  <si>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</si>
  <si>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</si>
  <si>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</si>
  <si>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</si>
  <si>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</si>
  <si>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</si>
  <si>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</si>
  <si>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</si>
  <si>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</si>
  <si>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</si>
  <si>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</si>
  <si>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</si>
  <si>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</si>
  <si>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</si>
  <si>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</si>
  <si>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</si>
  <si>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</si>
  <si>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</si>
  <si>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</si>
  <si>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</si>
  <si>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</si>
  <si>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</si>
  <si>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</si>
  <si>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</si>
  <si>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</si>
  <si>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</si>
  <si>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</si>
  <si>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</si>
  <si>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</si>
  <si>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</si>
  <si>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</si>
  <si>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</si>
  <si>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</si>
  <si>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</si>
  <si>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</si>
  <si>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</si>
  <si>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</si>
  <si>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</si>
  <si>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</si>
  <si>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</si>
  <si>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</si>
  <si>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</si>
  <si>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</si>
  <si>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</si>
  <si>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</si>
  <si>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</si>
  <si>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</si>
  <si>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</si>
  <si>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</si>
  <si>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</si>
  <si>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</si>
  <si>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</si>
  <si>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</si>
  <si>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</si>
  <si>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</si>
  <si>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</si>
  <si>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</si>
  <si>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</si>
  <si>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</si>
  <si>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</si>
  <si>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</si>
  <si>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</si>
  <si>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</si>
  <si>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</si>
  <si>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</si>
  <si>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</si>
  <si>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</si>
  <si>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</si>
  <si>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</si>
  <si>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</si>
  <si>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</si>
  <si>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</si>
  <si>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</si>
  <si>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</si>
  <si>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</si>
  <si>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</si>
  <si>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</si>
  <si>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</si>
  <si>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</si>
  <si>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</si>
  <si>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</si>
  <si>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</si>
  <si>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</si>
  <si>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</si>
  <si>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</si>
  <si>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</si>
  <si>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</si>
  <si>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</si>
  <si>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</si>
  <si>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</si>
  <si>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</si>
  <si>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</si>
  <si>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</si>
  <si>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</si>
  <si>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</si>
  <si>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</si>
  <si>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</si>
  <si>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</si>
  <si>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</si>
  <si>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</si>
  <si>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</si>
  <si>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</si>
  <si>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</si>
  <si>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</si>
  <si>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</si>
  <si>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</si>
  <si>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</si>
  <si>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</si>
  <si>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</si>
  <si>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</si>
  <si>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</si>
  <si>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</si>
  <si>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</si>
  <si>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</si>
  <si>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</si>
  <si>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</si>
  <si>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</si>
  <si>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</si>
  <si>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</si>
  <si>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</si>
  <si>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</si>
  <si>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</si>
  <si>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</si>
  <si>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</si>
  <si>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</si>
  <si>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</si>
  <si>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</si>
  <si>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</si>
  <si>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</si>
  <si>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</si>
  <si>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</si>
  <si>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</si>
  <si>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</si>
  <si>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</si>
  <si>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</si>
  <si>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</si>
  <si>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</si>
  <si>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</si>
  <si>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</si>
  <si>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</si>
  <si>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</si>
  <si>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</si>
  <si>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</si>
  <si>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</si>
  <si>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</si>
  <si>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</si>
  <si>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</si>
  <si>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</si>
  <si>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</si>
  <si>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</si>
  <si>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</si>
  <si>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</si>
  <si>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</si>
  <si>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</si>
  <si>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</si>
  <si>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</si>
  <si>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</si>
  <si>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</si>
  <si>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</si>
  <si>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</si>
  <si>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</si>
  <si>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</si>
  <si>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</si>
  <si>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</si>
  <si>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</si>
  <si>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</si>
  <si>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</si>
  <si>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</si>
  <si>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</si>
  <si>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</si>
  <si>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</si>
  <si>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</si>
  <si>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</si>
  <si>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</si>
  <si>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</si>
  <si>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</si>
  <si>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</si>
  <si>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</si>
  <si>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</si>
  <si>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</si>
  <si>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</si>
  <si>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</si>
  <si>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</si>
  <si>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</si>
  <si>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</si>
  <si>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</si>
  <si>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</si>
  <si>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</si>
  <si>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</si>
  <si>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</si>
  <si>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</si>
  <si>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</si>
  <si>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</si>
  <si>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</si>
  <si>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</si>
  <si>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</si>
  <si>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</si>
  <si>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</si>
  <si>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</si>
  <si>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</si>
  <si>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</si>
  <si>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</si>
  <si>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</si>
  <si>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</si>
  <si>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</si>
  <si>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</si>
  <si>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</si>
  <si>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</si>
  <si>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</si>
  <si>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</si>
  <si>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</si>
  <si>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</si>
  <si>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</si>
  <si>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</si>
  <si>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</si>
  <si>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</si>
  <si>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</si>
  <si>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</si>
  <si>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</si>
  <si>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</si>
  <si>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</si>
  <si>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</si>
  <si>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</si>
  <si>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</si>
  <si>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</si>
  <si>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</si>
  <si>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</si>
  <si>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</si>
  <si>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</si>
  <si>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</si>
  <si>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</si>
  <si>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</si>
  <si>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</si>
  <si>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</si>
  <si>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</si>
  <si>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</si>
  <si>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</si>
  <si>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</si>
  <si>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</si>
  <si>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</si>
  <si>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</si>
  <si>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</si>
  <si>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</si>
  <si>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</si>
  <si>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</si>
  <si>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</si>
  <si>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</si>
  <si>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</si>
  <si>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</si>
  <si>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</si>
  <si>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</si>
  <si>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</si>
  <si>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</si>
  <si>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</si>
  <si>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</si>
  <si>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</si>
  <si>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</si>
  <si>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</si>
  <si>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</si>
  <si>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</si>
  <si>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</si>
  <si>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</si>
  <si>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</si>
  <si>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</si>
  <si>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</si>
  <si>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</si>
  <si>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</si>
  <si>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</si>
  <si>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</si>
  <si>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</si>
  <si>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</si>
  <si>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</si>
  <si>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</si>
  <si>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</si>
  <si>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</si>
  <si>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</si>
  <si>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</si>
  <si>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</si>
  <si>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</si>
  <si>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</si>
  <si>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</si>
  <si>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</si>
  <si>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</si>
  <si>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</si>
  <si>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</si>
  <si>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</si>
  <si>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</si>
  <si>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</si>
  <si>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</si>
  <si>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</si>
  <si>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</si>
  <si>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</si>
  <si>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</si>
  <si>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</si>
  <si>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</si>
  <si>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</si>
  <si>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</si>
  <si>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</si>
  <si>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</si>
  <si>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</si>
  <si>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</si>
  <si>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</si>
  <si>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</si>
  <si>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</si>
  <si>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</si>
  <si>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</si>
  <si>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</si>
  <si>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</si>
  <si>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</si>
  <si>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</si>
  <si>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</si>
  <si>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</si>
  <si>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</si>
  <si>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</si>
  <si>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</si>
  <si>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</si>
  <si>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</si>
  <si>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</si>
  <si>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</si>
  <si>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</si>
  <si>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</si>
  <si>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</si>
  <si>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</si>
  <si>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</si>
  <si>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</si>
  <si>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</si>
  <si>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</si>
  <si>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</si>
  <si>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</si>
  <si>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</si>
  <si>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</si>
  <si>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</si>
  <si>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</si>
  <si>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</si>
  <si>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</si>
  <si>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</si>
  <si>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</si>
  <si>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</si>
  <si>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</si>
  <si>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</si>
  <si>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</si>
  <si>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</si>
  <si>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</si>
  <si>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</si>
  <si>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</si>
  <si>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</si>
  <si>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</si>
  <si>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</si>
  <si>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</si>
  <si>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</si>
  <si>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</si>
  <si>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</si>
  <si>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</si>
  <si>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</si>
  <si>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</si>
  <si>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</si>
  <si>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</si>
  <si>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</si>
  <si>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</si>
  <si>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</si>
  <si>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</si>
  <si>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</si>
  <si>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</si>
  <si>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</si>
  <si>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</si>
  <si>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</si>
  <si>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</si>
  <si>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</si>
  <si>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</si>
  <si>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</si>
  <si>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</si>
  <si>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</si>
  <si>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</si>
  <si>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</si>
  <si>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</si>
  <si>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</si>
  <si>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</si>
  <si>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</si>
  <si>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</si>
  <si>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</si>
  <si>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</si>
  <si>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</si>
  <si>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</si>
  <si>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</si>
  <si>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</si>
  <si>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</si>
  <si>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</si>
  <si>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</si>
  <si>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</si>
  <si>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</si>
  <si>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</si>
  <si>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</si>
  <si>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</si>
  <si>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</si>
  <si>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</si>
  <si>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</si>
  <si>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</si>
  <si>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</si>
  <si>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</si>
  <si>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</si>
  <si>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</si>
  <si>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</si>
  <si>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</si>
  <si>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</si>
  <si>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</si>
  <si>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</si>
  <si>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</si>
  <si>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</si>
  <si>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</si>
  <si>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</si>
  <si>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</si>
  <si>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</si>
  <si>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</si>
  <si>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</si>
  <si>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</si>
  <si>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</si>
  <si>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</si>
  <si>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</si>
  <si>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</si>
  <si>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</si>
  <si>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</si>
  <si>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</si>
  <si>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</si>
  <si>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</si>
  <si>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</si>
  <si>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</si>
  <si>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</si>
  <si>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</si>
  <si>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</si>
  <si>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</si>
  <si>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</si>
  <si>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</si>
  <si>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</si>
  <si>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</si>
  <si>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</si>
  <si>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</si>
  <si>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</si>
  <si>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</si>
  <si>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</si>
  <si>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</si>
  <si>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</si>
  <si>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</si>
  <si>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</si>
  <si>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</si>
  <si>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</si>
  <si>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</si>
  <si>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</si>
  <si>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</si>
  <si>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</si>
  <si>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</si>
  <si>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</si>
  <si>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</si>
  <si>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</si>
  <si>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</si>
  <si>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</si>
  <si>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</si>
  <si>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</si>
  <si>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</si>
  <si>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</si>
  <si>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</si>
  <si>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</si>
  <si>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</si>
  <si>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</si>
  <si>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</si>
  <si>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</si>
  <si>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</si>
  <si>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</si>
  <si>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</si>
  <si>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</si>
  <si>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</si>
  <si>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</si>
  <si>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</si>
  <si>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</si>
  <si>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</si>
  <si>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</si>
  <si>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</si>
  <si>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</si>
  <si>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</si>
  <si>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</si>
  <si>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</si>
  <si>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</si>
  <si>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</si>
  <si>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</si>
  <si>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</si>
  <si>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</si>
  <si>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</si>
  <si>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</si>
  <si>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</si>
  <si>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</si>
  <si>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</si>
  <si>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</si>
  <si>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</si>
  <si>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</si>
  <si>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</si>
  <si>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</si>
  <si>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</si>
  <si>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</si>
  <si>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</si>
  <si>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</si>
  <si>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</si>
  <si>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</si>
  <si>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</si>
  <si>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</si>
  <si>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</si>
  <si>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</si>
  <si>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</si>
  <si>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</si>
  <si>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</si>
  <si>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</si>
  <si>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</si>
  <si>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</si>
  <si>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</si>
  <si>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</si>
  <si>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</si>
  <si>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</si>
  <si>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</si>
  <si>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</si>
  <si>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</si>
  <si>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</si>
  <si>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</si>
  <si>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</si>
  <si>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</si>
  <si>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</si>
  <si>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</si>
  <si>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</si>
  <si>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</si>
  <si>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</si>
  <si>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</si>
  <si>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</si>
  <si>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</si>
  <si>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</si>
  <si>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</si>
  <si>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</si>
  <si>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</si>
  <si>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</si>
  <si>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</si>
  <si>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</si>
  <si>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</si>
  <si>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</si>
  <si>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</si>
  <si>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</si>
  <si>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</si>
  <si>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</si>
  <si>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</si>
  <si>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</si>
  <si>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</si>
  <si>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</si>
  <si>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</si>
  <si>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</si>
  <si>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</si>
  <si>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</si>
  <si>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</si>
  <si>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</si>
  <si>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</si>
  <si>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</si>
  <si>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</si>
  <si>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</si>
  <si>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</si>
  <si>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</si>
  <si>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</si>
  <si>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</si>
  <si>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</si>
  <si>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</si>
  <si>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</si>
  <si>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</si>
  <si>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</si>
  <si>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</si>
  <si>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</si>
  <si>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</si>
  <si>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</si>
  <si>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</si>
  <si>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</si>
  <si>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</si>
  <si>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</si>
  <si>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</si>
  <si>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</si>
  <si>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</si>
  <si>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</si>
  <si>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</si>
  <si>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</si>
  <si>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</si>
  <si>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</si>
  <si>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</si>
  <si>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</si>
  <si>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</si>
  <si>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</si>
  <si>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</si>
  <si>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</si>
  <si>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</si>
  <si>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</si>
  <si>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</si>
  <si>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</si>
  <si>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</si>
  <si>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</si>
  <si>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</si>
  <si>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</si>
  <si>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</si>
  <si>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</si>
  <si>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</si>
  <si>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</si>
  <si>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</si>
  <si>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</si>
  <si>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</si>
  <si>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</si>
  <si>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</si>
  <si>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</si>
  <si>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</si>
  <si>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</si>
  <si>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</si>
  <si>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</si>
  <si>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</si>
  <si>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</si>
  <si>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</si>
  <si>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</si>
  <si>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</si>
  <si>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</si>
  <si>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</si>
  <si>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</si>
  <si>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</si>
  <si>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</si>
  <si>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</si>
  <si>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</si>
  <si>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</si>
  <si>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</si>
  <si>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</si>
  <si>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</si>
  <si>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</si>
  <si>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</si>
  <si>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</si>
  <si>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</si>
  <si>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</si>
  <si>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</si>
  <si>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</si>
  <si>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</si>
  <si>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</si>
  <si>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</si>
  <si>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</si>
  <si>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</si>
  <si>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</si>
  <si>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</si>
  <si>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</si>
  <si>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</si>
  <si>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</si>
  <si>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</si>
  <si>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</si>
  <si>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</si>
  <si>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</si>
  <si>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</si>
  <si>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</si>
  <si>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</si>
  <si>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</si>
  <si>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</si>
  <si>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</si>
  <si>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</si>
  <si>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</si>
  <si>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</si>
  <si>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</si>
  <si>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</si>
  <si>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</si>
  <si>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</si>
  <si>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</si>
  <si>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</si>
  <si>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</si>
  <si>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</si>
  <si>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</si>
  <si>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</si>
  <si>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</si>
  <si>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</si>
  <si>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</si>
  <si>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</si>
  <si>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</si>
  <si>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</si>
  <si>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</si>
  <si>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</si>
  <si>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</si>
  <si>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</si>
  <si>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</si>
  <si>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</si>
  <si>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</si>
  <si>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</si>
  <si>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</si>
  <si>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</si>
  <si>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</si>
  <si>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</si>
  <si>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</si>
  <si>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</si>
  <si>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</si>
  <si>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</si>
  <si>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</si>
  <si>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</si>
  <si>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</si>
  <si>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</si>
  <si>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</si>
  <si>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</si>
  <si>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</si>
  <si>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</si>
  <si>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</si>
  <si>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</si>
  <si>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</si>
  <si>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</si>
  <si>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</si>
  <si>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</si>
  <si>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</si>
  <si>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</si>
  <si>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</si>
  <si>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</si>
  <si>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</si>
  <si>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</si>
  <si>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</si>
  <si>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</si>
  <si>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</si>
  <si>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</si>
  <si>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</si>
  <si>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</si>
  <si>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</si>
  <si>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</si>
  <si>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</si>
  <si>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</si>
  <si>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</si>
  <si>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</si>
  <si>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</si>
  <si>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</si>
  <si>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</si>
  <si>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</si>
  <si>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</si>
  <si>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</si>
  <si>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</si>
  <si>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</si>
  <si>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</si>
  <si>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</si>
  <si>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</si>
  <si>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</si>
  <si>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</si>
  <si>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</si>
  <si>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</si>
  <si>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</si>
  <si>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</si>
  <si>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</si>
  <si>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</si>
  <si>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</si>
  <si>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</si>
  <si>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</si>
  <si>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</si>
  <si>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</si>
  <si>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</si>
  <si>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</si>
  <si>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</si>
  <si>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</si>
  <si>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</si>
  <si>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</si>
  <si>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</si>
  <si>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</si>
  <si>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</si>
  <si>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</si>
  <si>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</si>
  <si>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</si>
  <si>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</si>
  <si>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</si>
  <si>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</si>
  <si>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</si>
  <si>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</si>
  <si>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</si>
  <si>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</si>
  <si>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</si>
  <si>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</si>
  <si>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</si>
  <si>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</si>
  <si>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</si>
  <si>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</si>
  <si>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</si>
  <si>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</si>
  <si>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</si>
  <si>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</si>
  <si>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</si>
  <si>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</si>
  <si>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</si>
  <si>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</si>
  <si>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</si>
  <si>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</si>
  <si>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</si>
  <si>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</si>
  <si>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</si>
  <si>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</si>
  <si>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</si>
  <si>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</si>
  <si>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</si>
  <si>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</si>
  <si>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</si>
  <si>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</si>
  <si>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</si>
  <si>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</si>
  <si>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</si>
  <si>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</si>
  <si>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</si>
  <si>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</si>
  <si>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</si>
  <si>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</si>
  <si>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</si>
  <si>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</si>
  <si>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</si>
  <si>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</si>
  <si>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</si>
  <si>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</si>
  <si>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</si>
  <si>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</si>
  <si>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</si>
  <si>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</si>
  <si>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</si>
  <si>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</si>
  <si>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</si>
  <si>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</si>
  <si>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</si>
  <si>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</si>
  <si>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</si>
  <si>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</si>
  <si>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</si>
  <si>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</si>
  <si>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</si>
  <si>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</si>
  <si>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</si>
  <si>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</si>
  <si>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</si>
  <si>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</si>
  <si>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</si>
  <si>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</si>
  <si>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</si>
  <si>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</si>
  <si>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</si>
  <si>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</si>
  <si>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</si>
  <si>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</si>
  <si>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</si>
  <si>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</si>
  <si>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</si>
  <si>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</si>
  <si>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</si>
  <si>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</si>
  <si>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</si>
  <si>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</si>
  <si>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</si>
  <si>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</si>
  <si>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</si>
  <si>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</si>
  <si>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</si>
  <si>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</si>
  <si>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</si>
  <si>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</si>
  <si>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</si>
  <si>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</si>
  <si>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</si>
  <si>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</si>
  <si>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</si>
  <si>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</si>
  <si>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</si>
  <si>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</si>
  <si>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</si>
  <si>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</si>
  <si>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</si>
  <si>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</si>
  <si>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</si>
  <si>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</si>
  <si>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</si>
  <si>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</si>
  <si>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</si>
  <si>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</si>
  <si>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</si>
  <si>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</si>
  <si>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</si>
  <si>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</si>
  <si>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</si>
  <si>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</si>
  <si>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</si>
  <si>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</si>
  <si>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</si>
  <si>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</si>
  <si>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</si>
  <si>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</si>
  <si>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</si>
  <si>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</si>
  <si>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</si>
  <si>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</si>
  <si>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</si>
  <si>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</si>
  <si>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</si>
  <si>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</si>
  <si>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</si>
  <si>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</si>
  <si>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</si>
  <si>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</si>
  <si>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</si>
  <si>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</si>
  <si>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</si>
  <si>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</si>
  <si>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</si>
  <si>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</si>
  <si>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</si>
  <si>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</si>
  <si>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</si>
  <si>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</si>
  <si>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</si>
  <si>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</si>
  <si>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</si>
  <si>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</si>
  <si>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</si>
  <si>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</si>
  <si>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</si>
  <si>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</si>
  <si>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</si>
  <si>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</si>
  <si>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</si>
  <si>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</si>
  <si>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</si>
  <si>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</si>
  <si>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</si>
  <si>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</si>
  <si>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</si>
  <si>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</si>
  <si>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</si>
  <si>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</si>
  <si>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</si>
  <si>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</si>
  <si>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</si>
  <si>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</si>
  <si>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</si>
  <si>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</si>
  <si>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</si>
  <si>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</si>
  <si>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</si>
  <si>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</si>
  <si>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</si>
  <si>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</si>
  <si>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</si>
  <si>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</si>
  <si>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</si>
  <si>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</si>
  <si>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</si>
  <si>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</si>
  <si>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</si>
  <si>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</si>
  <si>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</si>
  <si>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</si>
  <si>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</si>
  <si>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</si>
  <si>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</si>
  <si>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</si>
  <si>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</si>
  <si>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</si>
  <si>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</si>
  <si>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</si>
  <si>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</si>
  <si>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</si>
  <si>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</si>
  <si>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</si>
  <si>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</si>
  <si>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</si>
  <si>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</si>
  <si>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</si>
  <si>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</si>
  <si>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</si>
  <si>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</si>
  <si>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</si>
  <si>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</si>
  <si>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</si>
  <si>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</si>
  <si>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</si>
  <si>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</si>
  <si>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</si>
  <si>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</si>
  <si>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</si>
  <si>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</si>
  <si>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</si>
  <si>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</si>
  <si>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</si>
  <si>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</si>
  <si>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</si>
  <si>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</si>
  <si>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</si>
  <si>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</si>
  <si>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</si>
  <si>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</si>
  <si>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</si>
  <si>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</si>
  <si>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</si>
  <si>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</si>
  <si>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</si>
  <si>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</si>
  <si>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</si>
  <si>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</si>
  <si>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</si>
  <si>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</si>
  <si>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</si>
  <si>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</si>
  <si>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</si>
  <si>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</si>
  <si>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</si>
  <si>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</si>
  <si>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</si>
  <si>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</si>
  <si>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</si>
  <si>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</si>
  <si>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</si>
  <si>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</si>
  <si>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</si>
  <si>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</si>
  <si>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</si>
  <si>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</si>
  <si>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</si>
  <si>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</si>
  <si>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</si>
  <si>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</si>
  <si>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</si>
  <si>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</si>
  <si>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</si>
  <si>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</si>
  <si>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</si>
  <si>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</si>
  <si>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</si>
  <si>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</si>
  <si>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</si>
  <si>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</si>
  <si>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</si>
  <si>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</si>
  <si>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</si>
  <si>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</si>
  <si>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</si>
  <si>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</si>
  <si>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</si>
  <si>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</si>
  <si>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</si>
  <si>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</si>
  <si>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</si>
  <si>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</si>
  <si>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</si>
  <si>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</si>
  <si>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</si>
  <si>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</si>
  <si>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</si>
  <si>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</si>
  <si>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</si>
  <si>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</si>
  <si>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</si>
  <si>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</si>
  <si>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</si>
  <si>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</si>
  <si>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</si>
  <si>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</si>
  <si>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</si>
  <si>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</si>
  <si>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</si>
  <si>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</si>
  <si>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</si>
  <si>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</si>
  <si>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</si>
  <si>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</si>
  <si>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</si>
  <si>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</si>
  <si>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</si>
  <si>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</si>
  <si>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</si>
  <si>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</si>
  <si>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</si>
  <si>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</si>
  <si>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</si>
  <si>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</si>
  <si>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</si>
  <si>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</si>
  <si>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</si>
  <si>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</si>
  <si>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</si>
  <si>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</si>
  <si>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</si>
  <si>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</si>
  <si>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</si>
  <si>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</si>
  <si>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</si>
  <si>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</si>
  <si>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</si>
  <si>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</si>
  <si>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</si>
  <si>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</si>
  <si>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</si>
  <si>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</si>
  <si>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</si>
  <si>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</si>
  <si>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</si>
  <si>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</si>
  <si>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</si>
  <si>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</si>
  <si>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</si>
  <si>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</si>
  <si>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</si>
  <si>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</si>
  <si>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</si>
  <si>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</si>
  <si>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</si>
  <si>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</si>
  <si>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</si>
  <si>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</si>
  <si>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</si>
  <si>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</si>
  <si>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</si>
  <si>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</si>
  <si>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</si>
  <si>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</si>
  <si>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</si>
  <si>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</si>
  <si>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</si>
  <si>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</si>
  <si>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</si>
  <si>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</si>
  <si>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</si>
  <si>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</si>
  <si>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</si>
  <si>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</si>
  <si>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</si>
  <si>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</si>
  <si>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</si>
  <si>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</si>
  <si>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</si>
  <si>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</si>
  <si>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</si>
  <si>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</si>
  <si>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</si>
  <si>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</si>
  <si>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</si>
  <si>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</si>
  <si>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</si>
  <si>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</si>
  <si>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</si>
  <si>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</si>
  <si>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</si>
  <si>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</si>
  <si>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</si>
  <si>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</si>
  <si>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</si>
  <si>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</si>
  <si>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</si>
  <si>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</si>
  <si>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</si>
  <si>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</si>
  <si>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</si>
  <si>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</si>
  <si>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</si>
  <si>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</si>
  <si>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</si>
  <si>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</si>
  <si>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</si>
  <si>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</si>
  <si>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</si>
  <si>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</si>
  <si>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</si>
  <si>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</si>
  <si>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</si>
  <si>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</si>
  <si>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</si>
  <si>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</si>
  <si>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</si>
  <si>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</si>
  <si>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</si>
  <si>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</si>
  <si>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</si>
  <si>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</si>
  <si>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</si>
  <si>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</si>
  <si>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</si>
  <si>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</si>
  <si>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</si>
  <si>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</si>
  <si>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</si>
  <si>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</si>
  <si>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</si>
  <si>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</si>
  <si>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</si>
  <si>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</si>
  <si>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</si>
  <si>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</si>
  <si>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</si>
  <si>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</si>
  <si>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</si>
  <si>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</si>
  <si>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</si>
  <si>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</si>
  <si>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</si>
  <si>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</si>
  <si>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</si>
  <si>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</si>
  <si>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</si>
  <si>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</si>
  <si>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</si>
  <si>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</si>
  <si>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</si>
  <si>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</si>
  <si>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</si>
  <si>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</si>
  <si>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</si>
  <si>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</si>
  <si>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</si>
  <si>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</si>
  <si>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</si>
  <si>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</si>
  <si>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</si>
  <si>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</si>
  <si>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</si>
  <si>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</si>
  <si>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</si>
  <si>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</si>
  <si>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</si>
  <si>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</si>
  <si>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</si>
  <si>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</si>
  <si>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</si>
  <si>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</si>
  <si>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</si>
  <si>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</si>
  <si>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</si>
  <si>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</si>
  <si>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</si>
  <si>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</si>
  <si>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</si>
  <si>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</si>
  <si>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</si>
  <si>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</si>
  <si>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</si>
  <si>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</si>
  <si>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</si>
  <si>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</si>
  <si>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</si>
  <si>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</si>
  <si>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</si>
  <si>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</si>
  <si>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</si>
  <si>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</si>
  <si>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</si>
  <si>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</si>
  <si>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</si>
  <si>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</si>
  <si>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</si>
  <si>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</si>
  <si>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</si>
  <si>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</si>
  <si>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</si>
  <si>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</si>
  <si>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</si>
  <si>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</si>
  <si>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</si>
  <si>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</si>
  <si>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</si>
  <si>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</si>
  <si>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</si>
  <si>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</si>
  <si>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</si>
  <si>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</si>
  <si>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</si>
  <si>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</si>
  <si>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</si>
  <si>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</si>
  <si>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</si>
  <si>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</si>
  <si>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</si>
  <si>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</si>
  <si>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</si>
  <si>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</si>
  <si>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</si>
  <si>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</si>
  <si>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</si>
  <si>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</si>
  <si>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</si>
  <si>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</si>
  <si>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</si>
  <si>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</si>
  <si>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</si>
  <si>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</si>
  <si>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</si>
  <si>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</si>
  <si>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</si>
  <si>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</si>
  <si>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</si>
  <si>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</si>
  <si>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</si>
  <si>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</si>
  <si>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</si>
  <si>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</si>
  <si>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</si>
  <si>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</si>
  <si>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</si>
  <si>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</si>
  <si>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</si>
  <si>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</si>
  <si>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</si>
  <si>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</si>
  <si>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</si>
  <si>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</si>
  <si>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</si>
  <si>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</si>
  <si>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</si>
  <si>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</si>
  <si>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</si>
  <si>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</si>
  <si>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</si>
  <si>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</si>
  <si>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</si>
  <si>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</si>
  <si>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</si>
  <si>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</si>
  <si>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</si>
  <si>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</si>
  <si>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</si>
  <si>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</si>
  <si>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</si>
  <si>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</si>
  <si>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</si>
  <si>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</si>
  <si>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</si>
  <si>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</si>
  <si>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</si>
  <si>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</si>
  <si>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</si>
  <si>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</si>
  <si>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</si>
  <si>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</si>
  <si>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</si>
  <si>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</si>
  <si>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</si>
  <si>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</si>
  <si>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</si>
  <si>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</si>
  <si>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</si>
  <si>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</si>
  <si>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</si>
  <si>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</si>
  <si>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</si>
  <si>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</si>
  <si>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</si>
  <si>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</si>
  <si>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</si>
  <si>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</si>
  <si>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</si>
  <si>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</si>
  <si>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</si>
  <si>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</si>
  <si>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</si>
  <si>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</si>
  <si>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</si>
  <si>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</si>
  <si>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</si>
  <si>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</si>
  <si>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</si>
  <si>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</si>
  <si>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</si>
  <si>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</si>
  <si>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</si>
  <si>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</si>
  <si>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</si>
  <si>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</si>
  <si>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</si>
  <si>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</si>
  <si>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</si>
  <si>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</si>
  <si>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</si>
  <si>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</si>
  <si>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</si>
  <si>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</si>
  <si>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</si>
  <si>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</si>
  <si>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</si>
  <si>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</si>
  <si>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</si>
  <si>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</si>
  <si>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</si>
  <si>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</si>
  <si>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</si>
  <si>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</si>
  <si>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</si>
  <si>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</si>
  <si>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</si>
  <si>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</si>
  <si>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</si>
  <si>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</si>
  <si>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</si>
  <si>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</si>
  <si>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</si>
  <si>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</si>
  <si>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</si>
  <si>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</si>
  <si>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</si>
  <si>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</si>
  <si>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</si>
  <si>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</si>
  <si>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</si>
  <si>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</si>
  <si>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</si>
  <si>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</si>
  <si>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</si>
  <si>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</si>
  <si>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</si>
  <si>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</si>
  <si>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</si>
  <si>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</si>
  <si>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</si>
  <si>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</si>
  <si>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</si>
  <si>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</si>
  <si>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</si>
  <si>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</si>
  <si>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</si>
  <si>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</si>
  <si>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</si>
  <si>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</si>
  <si>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</si>
  <si>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</si>
  <si>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</si>
  <si>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</si>
  <si>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</si>
  <si>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</si>
  <si>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</si>
  <si>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</si>
  <si>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</si>
  <si>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</si>
  <si>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</si>
  <si>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</si>
  <si>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</si>
  <si>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</si>
  <si>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</si>
  <si>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</si>
  <si>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</si>
  <si>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</si>
  <si>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</si>
  <si>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</si>
  <si>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</si>
  <si>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</si>
  <si>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</si>
  <si>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</si>
  <si>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</si>
  <si>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</si>
  <si>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</si>
  <si>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</si>
  <si>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</si>
  <si>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</si>
  <si>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</si>
  <si>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</si>
  <si>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</si>
  <si>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</si>
  <si>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</si>
  <si>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</si>
  <si>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</si>
  <si>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</si>
  <si>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</si>
  <si>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</si>
  <si>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</si>
  <si>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</si>
  <si>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</si>
  <si>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</si>
  <si>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</si>
  <si>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</si>
  <si>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</si>
  <si>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</si>
  <si>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</si>
  <si>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</si>
  <si>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</si>
  <si>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</si>
  <si>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</si>
  <si>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</si>
  <si>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</si>
  <si>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</si>
  <si>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</si>
  <si>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</si>
  <si>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</si>
  <si>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</si>
  <si>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</si>
  <si>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</si>
  <si>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</si>
  <si>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</si>
  <si>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</si>
  <si>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</si>
  <si>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</si>
  <si>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</si>
  <si>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</si>
  <si>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</si>
  <si>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</si>
  <si>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</si>
  <si>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</si>
  <si>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</si>
  <si>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</si>
  <si>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</si>
  <si>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</si>
  <si>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</si>
  <si>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</si>
  <si>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</si>
  <si>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</si>
  <si>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</si>
  <si>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</si>
  <si>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</si>
  <si>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</si>
  <si>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</si>
  <si>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</si>
  <si>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</si>
  <si>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</si>
  <si>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</si>
  <si>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</si>
  <si>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</si>
  <si>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</si>
  <si>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</si>
  <si>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</si>
  <si>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</si>
  <si>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</si>
  <si>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</si>
  <si>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</si>
  <si>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</si>
  <si>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</si>
  <si>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</si>
  <si>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</si>
  <si>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</si>
  <si>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</si>
  <si>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</si>
  <si>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</si>
  <si>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</si>
  <si>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</si>
  <si>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</si>
  <si>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</si>
  <si>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</si>
  <si>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</si>
  <si>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</si>
  <si>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</si>
  <si>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</si>
  <si>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</si>
  <si>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</si>
  <si>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</si>
  <si>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</si>
  <si>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</si>
  <si>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</si>
  <si>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</si>
  <si>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</si>
  <si>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</si>
  <si>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</si>
  <si>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</si>
  <si>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</si>
  <si>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</si>
  <si>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</si>
  <si>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</si>
  <si>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</si>
  <si>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</si>
  <si>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</si>
  <si>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</si>
  <si>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</si>
  <si>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</si>
  <si>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</si>
  <si>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</si>
  <si>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</si>
  <si>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</si>
  <si>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</si>
  <si>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</si>
  <si>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</si>
  <si>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</si>
  <si>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</si>
  <si>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</si>
  <si>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</si>
  <si>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</si>
  <si>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</si>
  <si>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</si>
  <si>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</si>
  <si>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</si>
  <si>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</si>
  <si>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</si>
  <si>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</si>
  <si>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</si>
  <si>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</si>
  <si>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</si>
  <si>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</si>
  <si>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</si>
  <si>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</si>
  <si>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</si>
  <si>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</si>
  <si>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</si>
  <si>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</si>
  <si>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</si>
  <si>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</si>
  <si>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</si>
  <si>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</si>
  <si>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</si>
  <si>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</si>
  <si>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</si>
  <si>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</si>
  <si>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</si>
  <si>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</si>
  <si>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</si>
  <si>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</si>
  <si>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</si>
  <si>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</si>
  <si>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</si>
  <si>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</si>
  <si>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</si>
  <si>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</si>
  <si>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</si>
  <si>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</si>
  <si>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</si>
  <si>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</si>
  <si>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</si>
  <si>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</si>
  <si>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</si>
  <si>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</si>
  <si>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</si>
  <si>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</si>
  <si>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</si>
  <si>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</si>
  <si>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</si>
  <si>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</si>
  <si>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</si>
  <si>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</si>
  <si>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</si>
  <si>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</si>
  <si>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</si>
  <si>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</si>
  <si>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</si>
  <si>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</si>
  <si>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</si>
  <si>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</si>
  <si>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</si>
  <si>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</si>
  <si>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</si>
  <si>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</si>
  <si>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</si>
  <si>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</si>
  <si>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</si>
  <si>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</si>
  <si>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</si>
  <si>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</si>
  <si>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</si>
  <si>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</si>
  <si>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</si>
  <si>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</si>
  <si>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</si>
  <si>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</si>
  <si>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</si>
  <si>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</si>
  <si>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</si>
  <si>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</si>
  <si>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</si>
  <si>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</si>
  <si>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</si>
  <si>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</si>
  <si>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</si>
  <si>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</si>
  <si>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</si>
  <si>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</si>
  <si>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</si>
  <si>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</si>
  <si>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</si>
  <si>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</si>
  <si>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</si>
  <si>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</si>
  <si>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</si>
  <si>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</si>
  <si>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</si>
  <si>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</si>
  <si>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</si>
  <si>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</si>
  <si>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</si>
  <si>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</si>
  <si>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</si>
  <si>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</si>
  <si>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</si>
  <si>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</si>
  <si>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</si>
  <si>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</si>
  <si>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</si>
  <si>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</si>
  <si>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</si>
  <si>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</si>
  <si>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</si>
  <si>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</si>
  <si>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</si>
  <si>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</si>
  <si>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</si>
  <si>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</si>
  <si>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</si>
  <si>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</si>
  <si>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</si>
  <si>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</si>
  <si>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</si>
  <si>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</si>
  <si>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</si>
  <si>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</si>
  <si>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</si>
  <si>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</si>
  <si>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</si>
  <si>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</si>
  <si>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</si>
  <si>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</si>
  <si>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</si>
  <si>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</si>
  <si>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</si>
  <si>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</si>
  <si>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</si>
  <si>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</si>
  <si>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</si>
  <si>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</si>
  <si>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</si>
  <si>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</si>
  <si>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</si>
  <si>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</si>
  <si>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</si>
  <si>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</si>
  <si>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</si>
  <si>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</si>
  <si>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</si>
  <si>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</si>
  <si>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</si>
  <si>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</si>
  <si>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</si>
  <si>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</si>
  <si>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</si>
  <si>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</si>
  <si>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</si>
  <si>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</si>
  <si>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</si>
  <si>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</si>
  <si>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</si>
  <si>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</si>
  <si>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</si>
  <si>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</si>
  <si>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</si>
  <si>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</si>
  <si>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</si>
  <si>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</si>
  <si>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</si>
  <si>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</si>
  <si>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</si>
  <si>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</si>
  <si>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</si>
  <si>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</si>
  <si>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</si>
  <si>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</si>
  <si>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</si>
  <si>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</si>
  <si>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</si>
  <si>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</si>
  <si>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</si>
  <si>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</si>
  <si>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</si>
  <si>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</si>
  <si>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</si>
  <si>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</si>
  <si>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</si>
  <si>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</si>
  <si>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</si>
  <si>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</si>
  <si>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</si>
  <si>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</si>
  <si>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</si>
  <si>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</si>
  <si>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</si>
  <si>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</si>
  <si>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</si>
  <si>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</si>
  <si>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</si>
  <si>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</si>
  <si>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</si>
  <si>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</si>
  <si>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</si>
  <si>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</si>
  <si>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</si>
  <si>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</si>
  <si>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</si>
  <si>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</si>
  <si>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</si>
  <si>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</si>
  <si>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</si>
  <si>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</si>
  <si>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</si>
  <si>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</si>
  <si>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</si>
  <si>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</si>
  <si>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</si>
  <si>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</si>
  <si>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</si>
  <si>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</si>
  <si>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</si>
  <si>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</si>
  <si>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</si>
  <si>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</si>
  <si>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</si>
  <si>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</si>
  <si>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</si>
  <si>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</si>
  <si>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</si>
  <si>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</si>
  <si>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</si>
  <si>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</si>
  <si>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</si>
  <si>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</si>
  <si>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</si>
  <si>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</si>
  <si>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</si>
  <si>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</si>
  <si>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</si>
  <si>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</si>
  <si>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</si>
  <si>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</si>
  <si>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</si>
  <si>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</si>
  <si>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</si>
  <si>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</si>
  <si>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</si>
  <si>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</si>
  <si>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</si>
  <si>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</si>
  <si>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</si>
  <si>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</si>
  <si>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</si>
  <si>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</si>
  <si>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</si>
  <si>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</si>
  <si>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</si>
  <si>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</si>
  <si>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</si>
  <si>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</si>
  <si>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</si>
  <si>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</si>
  <si>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</si>
  <si>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</si>
  <si>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</si>
  <si>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</si>
  <si>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</si>
  <si>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</si>
  <si>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</si>
  <si>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</si>
  <si>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</si>
  <si>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</si>
  <si>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</si>
  <si>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</si>
  <si>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</si>
  <si>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</si>
  <si>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</si>
  <si>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</si>
  <si>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</si>
  <si>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</si>
  <si>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</si>
  <si>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</si>
  <si>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</si>
  <si>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</si>
  <si>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</si>
  <si>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</si>
  <si>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</si>
  <si>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</si>
  <si>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</si>
  <si>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</si>
  <si>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</si>
  <si>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</si>
  <si>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</si>
  <si>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</si>
  <si>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</si>
  <si>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</si>
  <si>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</si>
  <si>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</si>
  <si>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</si>
  <si>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</si>
  <si>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</si>
  <si>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</si>
  <si>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</si>
  <si>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</si>
  <si>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</si>
  <si>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</si>
  <si>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</si>
  <si>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</si>
  <si>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</si>
  <si>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</si>
  <si>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</si>
  <si>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</si>
  <si>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</si>
  <si>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</si>
  <si>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</si>
  <si>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</si>
  <si>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</si>
  <si>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</si>
  <si>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</si>
  <si>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</si>
  <si>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</si>
  <si>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</si>
  <si>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</si>
  <si>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</si>
  <si>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</si>
  <si>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</si>
  <si>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</si>
  <si>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</si>
  <si>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</si>
  <si>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</si>
  <si>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</si>
  <si>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</si>
  <si>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</si>
  <si>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</si>
  <si>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</si>
  <si>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</si>
  <si>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</si>
  <si>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</si>
  <si>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</si>
  <si>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</si>
  <si>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</si>
  <si>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</si>
  <si>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</si>
  <si>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</si>
  <si>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</si>
  <si>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</si>
  <si>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</si>
  <si>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</si>
  <si>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</si>
  <si>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</si>
  <si>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</si>
  <si>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</si>
  <si>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</si>
  <si>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</si>
  <si>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</si>
  <si>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</si>
  <si>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</si>
  <si>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</si>
  <si>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</si>
  <si>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</si>
  <si>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</si>
  <si>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</si>
  <si>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</si>
  <si>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</si>
  <si>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</si>
  <si>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</si>
  <si>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</si>
  <si>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</si>
  <si>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</si>
  <si>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</si>
  <si>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</si>
  <si>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</si>
  <si>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</si>
  <si>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</si>
  <si>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</si>
  <si>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</si>
  <si>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</si>
  <si>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</si>
  <si>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</si>
  <si>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</si>
  <si>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</si>
  <si>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</si>
  <si>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</si>
  <si>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</si>
  <si>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</si>
  <si>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</si>
  <si>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</si>
  <si>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</si>
  <si>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</si>
  <si>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</si>
  <si>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</si>
  <si>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</si>
  <si>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</si>
  <si>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</si>
  <si>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</si>
  <si>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</si>
  <si>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</si>
  <si>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</si>
  <si>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</si>
  <si>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</si>
  <si>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</si>
  <si>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</si>
  <si>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</si>
  <si>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</si>
  <si>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</si>
  <si>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</si>
  <si>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</si>
  <si>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</si>
  <si>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</si>
  <si>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</si>
  <si>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</si>
  <si>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</si>
  <si>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</si>
  <si>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</si>
  <si>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</si>
  <si>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</si>
  <si>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</si>
  <si>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</si>
  <si>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</si>
  <si>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</si>
  <si>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</si>
  <si>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</si>
  <si>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</si>
  <si>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</si>
  <si>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</si>
  <si>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</si>
  <si>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</si>
  <si>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</si>
  <si>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</si>
  <si>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</si>
  <si>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</si>
  <si>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</si>
  <si>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</si>
  <si>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</si>
  <si>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</si>
  <si>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</si>
  <si>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</si>
  <si>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</si>
  <si>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</si>
  <si>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</si>
  <si>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</si>
  <si>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</si>
  <si>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</si>
  <si>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</si>
  <si>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</si>
  <si>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</si>
  <si>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</si>
  <si>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</si>
  <si>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</si>
  <si>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</si>
  <si>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</si>
  <si>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</si>
  <si>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</si>
  <si>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</si>
  <si>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</si>
  <si>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</si>
  <si>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</si>
  <si>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</si>
  <si>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</si>
  <si>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</si>
  <si>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</si>
  <si>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</si>
  <si>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</si>
  <si>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</si>
  <si>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</si>
  <si>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</si>
  <si>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</si>
  <si>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</si>
  <si>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</si>
  <si>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</si>
  <si>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</si>
  <si>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</si>
  <si>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</si>
  <si>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</si>
  <si>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</si>
  <si>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</si>
  <si>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</si>
  <si>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</si>
  <si>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</si>
  <si>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</si>
  <si>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</si>
  <si>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</si>
  <si>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</si>
  <si>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</si>
  <si>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</si>
  <si>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</si>
  <si>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</si>
  <si>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</si>
  <si>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</si>
  <si>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</si>
  <si>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</si>
  <si>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</si>
  <si>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</si>
  <si>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</si>
  <si>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</si>
  <si>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</si>
  <si>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</si>
  <si>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</si>
  <si>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</si>
  <si>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</si>
  <si>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</si>
  <si>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</si>
  <si>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</si>
  <si>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</si>
  <si>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</si>
  <si>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</si>
  <si>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</si>
  <si>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</si>
  <si>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</si>
  <si>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</si>
  <si>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</si>
  <si>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</si>
  <si>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</si>
  <si>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</si>
  <si>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</si>
  <si>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</si>
  <si>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</si>
  <si>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</si>
  <si>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</si>
  <si>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</si>
  <si>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</si>
  <si>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</si>
  <si>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</si>
  <si>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</si>
  <si>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</si>
  <si>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</si>
  <si>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</si>
  <si>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</si>
  <si>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</si>
  <si>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</si>
  <si>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</si>
  <si>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</si>
  <si>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</si>
  <si>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</si>
  <si>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</si>
  <si>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</si>
  <si>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</si>
  <si>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</si>
  <si>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</si>
  <si>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</si>
  <si>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</si>
  <si>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</si>
  <si>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</si>
  <si>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</si>
  <si>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</si>
  <si>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</si>
  <si>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</si>
  <si>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</si>
  <si>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</si>
  <si>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</si>
  <si>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</si>
  <si>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</si>
  <si>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</si>
  <si>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</si>
  <si>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</si>
  <si>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</si>
  <si>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</si>
  <si>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</si>
  <si>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</si>
  <si>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</si>
  <si>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</si>
  <si>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</si>
  <si>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</si>
  <si>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</si>
  <si>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</si>
  <si>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</si>
  <si>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</si>
  <si>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</si>
  <si>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</si>
  <si>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</si>
  <si>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</si>
  <si>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</si>
  <si>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</si>
  <si>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</si>
  <si>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</si>
  <si>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</si>
  <si>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</si>
  <si>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</si>
  <si>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</si>
  <si>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</si>
  <si>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</si>
  <si>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</si>
  <si>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</si>
  <si>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</si>
  <si>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</si>
  <si>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</si>
  <si>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</si>
  <si>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</si>
  <si>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</si>
  <si>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</si>
  <si>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</si>
  <si>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</si>
  <si>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</si>
  <si>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</si>
  <si>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</si>
  <si>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</si>
  <si>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</si>
  <si>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</si>
  <si>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</si>
  <si>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</si>
  <si>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</si>
  <si>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</si>
  <si>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</si>
  <si>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</si>
  <si>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</si>
  <si>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</si>
  <si>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</si>
  <si>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</si>
  <si>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</si>
  <si>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</si>
  <si>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</si>
  <si>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</si>
  <si>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</si>
  <si>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</si>
  <si>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</si>
  <si>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</si>
  <si>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</si>
  <si>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</si>
  <si>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</si>
  <si>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</si>
  <si>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</si>
  <si>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</si>
  <si>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</si>
  <si>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</si>
  <si>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</si>
  <si>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</si>
  <si>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</si>
  <si>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</si>
  <si>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</si>
  <si>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</si>
  <si>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</si>
  <si>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</si>
  <si>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</si>
  <si>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</si>
  <si>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</si>
  <si>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</si>
  <si>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</si>
  <si>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</si>
  <si>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</si>
  <si>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</si>
  <si>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</si>
  <si>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</si>
  <si>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</si>
  <si>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</si>
  <si>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</si>
  <si>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</si>
  <si>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</si>
  <si>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</si>
  <si>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</si>
  <si>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</si>
  <si>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</si>
  <si>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</si>
  <si>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</si>
  <si>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</si>
  <si>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</si>
  <si>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</si>
  <si>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</si>
  <si>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</si>
  <si>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</si>
  <si>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</si>
  <si>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</si>
  <si>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</si>
  <si>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</si>
  <si>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</si>
  <si>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</si>
  <si>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</si>
  <si>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</si>
  <si>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</si>
  <si>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</si>
  <si>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</si>
  <si>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</si>
  <si>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</si>
  <si>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</si>
  <si>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</si>
  <si>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</si>
  <si>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</si>
  <si>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</si>
  <si>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</si>
  <si>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</si>
  <si>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</si>
  <si>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</si>
  <si>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</si>
  <si>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</si>
  <si>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</si>
  <si>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</si>
  <si>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</si>
  <si>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</si>
  <si>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</si>
  <si>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</si>
  <si>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</si>
  <si>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</si>
  <si>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</si>
  <si>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</si>
  <si>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</si>
  <si>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</si>
  <si>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</si>
  <si>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</si>
  <si>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</si>
  <si>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</si>
  <si>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</si>
  <si>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</si>
  <si>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</si>
  <si>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</si>
  <si>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</si>
  <si>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</si>
  <si>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</si>
  <si>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</si>
  <si>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</si>
  <si>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</si>
  <si>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</si>
  <si>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</si>
  <si>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</si>
  <si>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</si>
  <si>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</si>
  <si>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</si>
  <si>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</si>
  <si>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</si>
  <si>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</si>
  <si>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</si>
  <si>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</si>
  <si>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</si>
  <si>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</si>
  <si>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</si>
  <si>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</si>
  <si>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</si>
  <si>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</si>
  <si>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</si>
  <si>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</si>
  <si>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</si>
  <si>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</si>
  <si>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</si>
  <si>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</si>
  <si>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</si>
  <si>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</si>
  <si>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</si>
  <si>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</si>
  <si>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</si>
  <si>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</si>
  <si>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</si>
  <si>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</si>
  <si>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</si>
  <si>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</si>
  <si>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</si>
  <si>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</si>
  <si>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</si>
  <si>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</si>
  <si>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</si>
  <si>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</si>
  <si>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</si>
  <si>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</si>
  <si>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</si>
  <si>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</si>
  <si>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</si>
  <si>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</si>
  <si>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</si>
  <si>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</si>
  <si>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</si>
  <si>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</si>
  <si>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</si>
  <si>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</si>
  <si>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</si>
  <si>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</si>
  <si>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</si>
  <si>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</si>
  <si>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</si>
  <si>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</si>
  <si>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</si>
  <si>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</si>
  <si>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</si>
  <si>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</si>
  <si>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</si>
  <si>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</si>
  <si>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</si>
  <si>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</si>
  <si>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</si>
  <si>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</si>
  <si>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</si>
  <si>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</si>
  <si>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</si>
  <si>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</si>
  <si>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</si>
  <si>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</si>
  <si>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</si>
  <si>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</si>
  <si>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</si>
  <si>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</si>
  <si>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</si>
  <si>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</si>
  <si>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</si>
  <si>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</si>
  <si>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</si>
  <si>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</si>
  <si>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</si>
  <si>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</si>
  <si>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</si>
  <si>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</si>
  <si>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</si>
  <si>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</si>
  <si>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</si>
  <si>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</si>
  <si>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</si>
  <si>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</si>
  <si>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</si>
  <si>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</si>
  <si>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</si>
  <si>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</si>
  <si>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</si>
  <si>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</si>
  <si>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</si>
  <si>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</si>
  <si>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</si>
  <si>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</si>
  <si>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</si>
  <si>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</si>
  <si>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</si>
  <si>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</si>
  <si>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</si>
  <si>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</si>
  <si>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</si>
  <si>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</si>
  <si>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</si>
  <si>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</si>
  <si>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</si>
  <si>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</si>
  <si>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</si>
  <si>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</si>
  <si>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</si>
  <si>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</si>
  <si>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</si>
  <si>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</si>
  <si>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</si>
  <si>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</si>
  <si>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</si>
  <si>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</si>
  <si>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</si>
  <si>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</si>
  <si>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</si>
  <si>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</si>
  <si>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</si>
  <si>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</si>
  <si>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</si>
  <si>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</si>
  <si>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</si>
  <si>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</si>
  <si>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</si>
  <si>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</si>
  <si>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</si>
  <si>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</si>
  <si>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</si>
  <si>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</si>
  <si>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</si>
  <si>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</si>
  <si>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</si>
  <si>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</si>
  <si>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</si>
  <si>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</si>
  <si>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</si>
  <si>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</si>
  <si>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</si>
  <si>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</si>
  <si>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</si>
  <si>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</si>
  <si>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</si>
  <si>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</si>
  <si>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</si>
  <si>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</si>
  <si>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</si>
  <si>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</si>
  <si>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</si>
  <si>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</si>
  <si>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</si>
  <si>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</si>
  <si>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</si>
  <si>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</si>
  <si>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</si>
  <si>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</si>
  <si>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</si>
  <si>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</si>
  <si>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</si>
  <si>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</si>
  <si>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</si>
  <si>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</si>
  <si>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</si>
  <si>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</si>
  <si>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</si>
  <si>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</si>
  <si>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</si>
  <si>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</si>
  <si>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</si>
  <si>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</si>
  <si>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</si>
  <si>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</si>
  <si>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</si>
  <si>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</si>
  <si>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</si>
  <si>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</si>
  <si>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</si>
  <si>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</si>
  <si>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</si>
  <si>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</si>
  <si>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</si>
  <si>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</si>
  <si>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</si>
  <si>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</si>
  <si>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</si>
  <si>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</si>
  <si>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</si>
  <si>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</si>
  <si>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</si>
  <si>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</si>
  <si>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</si>
  <si>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</si>
  <si>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</si>
  <si>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</si>
  <si>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</si>
  <si>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</si>
  <si>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</si>
  <si>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</si>
  <si>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</si>
  <si>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</si>
  <si>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</si>
  <si>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</si>
  <si>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</si>
  <si>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</si>
  <si>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</si>
  <si>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</si>
  <si>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</si>
  <si>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</si>
  <si>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</si>
  <si>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</si>
  <si>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</si>
  <si>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</si>
  <si>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</si>
  <si>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</si>
  <si>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</si>
  <si>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</si>
  <si>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</si>
  <si>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</si>
  <si>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</si>
  <si>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</si>
  <si>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</si>
  <si>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</si>
  <si>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</si>
  <si>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</si>
  <si>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</si>
  <si>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</si>
  <si>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</si>
  <si>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</si>
  <si>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</si>
  <si>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</si>
  <si>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</si>
  <si>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</si>
  <si>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</si>
  <si>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</si>
  <si>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</si>
  <si>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</si>
  <si>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</si>
  <si>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</si>
  <si>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</si>
  <si>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</si>
  <si>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</si>
  <si>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</si>
  <si>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</si>
  <si>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</si>
  <si>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</si>
  <si>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</si>
  <si>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</si>
  <si>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</si>
  <si>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</si>
  <si>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</si>
  <si>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</si>
  <si>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</si>
  <si>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</si>
  <si>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</si>
  <si>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</si>
  <si>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</si>
  <si>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</si>
  <si>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</si>
  <si>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</si>
  <si>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</si>
  <si>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</si>
  <si>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</si>
  <si>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</si>
  <si>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</si>
  <si>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</si>
  <si>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</si>
  <si>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</si>
  <si>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</si>
  <si>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</si>
  <si>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</si>
  <si>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</si>
  <si>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</si>
  <si>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</si>
  <si>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</si>
  <si>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</si>
  <si>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</si>
  <si>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</si>
  <si>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</si>
  <si>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</si>
  <si>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</si>
  <si>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</si>
  <si>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</si>
  <si>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</si>
  <si>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</si>
  <si>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</si>
  <si>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</si>
  <si>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</si>
  <si>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</si>
  <si>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</si>
  <si>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</si>
  <si>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</si>
  <si>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</si>
  <si>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</si>
  <si>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</si>
  <si>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</si>
  <si>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</si>
  <si>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</si>
  <si>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</si>
  <si>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</si>
  <si>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</si>
  <si>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</si>
  <si>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</si>
  <si>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</si>
  <si>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</si>
  <si>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</si>
  <si>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</si>
  <si>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</si>
  <si>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</si>
  <si>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</si>
  <si>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</si>
  <si>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</si>
  <si>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</si>
  <si>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</si>
  <si>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</si>
  <si>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</si>
  <si>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</si>
  <si>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</si>
  <si>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</si>
  <si>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</si>
  <si>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</si>
  <si>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</si>
  <si>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</si>
  <si>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</si>
  <si>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</si>
  <si>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</si>
  <si>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</si>
  <si>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</si>
  <si>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</si>
  <si>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</si>
  <si>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</si>
  <si>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</si>
  <si>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</si>
  <si>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</si>
  <si>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</si>
  <si>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</si>
  <si>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</si>
  <si>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</si>
  <si>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</si>
  <si>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</si>
  <si>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</si>
  <si>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</si>
  <si>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</si>
  <si>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</si>
  <si>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</si>
  <si>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</si>
  <si>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</si>
  <si>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</si>
  <si>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</si>
  <si>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</si>
  <si>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</si>
  <si>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</si>
  <si>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</si>
  <si>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</si>
  <si>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</si>
  <si>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</si>
  <si>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</si>
  <si>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</si>
  <si>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</si>
  <si>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</si>
  <si>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</si>
  <si>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</si>
  <si>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</si>
  <si>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</si>
  <si>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</si>
  <si>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</si>
  <si>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</si>
  <si>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</si>
  <si>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</si>
  <si>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</si>
  <si>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</si>
  <si>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</si>
  <si>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</si>
  <si>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</si>
  <si>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</si>
  <si>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</si>
  <si>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</si>
  <si>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</si>
  <si>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</si>
  <si>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</si>
  <si>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</si>
  <si>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</si>
  <si>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</si>
  <si>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</si>
  <si>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</si>
  <si>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</si>
  <si>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</si>
  <si>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</si>
  <si>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</si>
  <si>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</si>
  <si>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</si>
  <si>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</si>
  <si>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</si>
  <si>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</si>
  <si>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</si>
  <si>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</si>
  <si>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</si>
  <si>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</si>
  <si>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</si>
  <si>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</si>
  <si>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</si>
  <si>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</si>
  <si>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</si>
  <si>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</si>
  <si>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</si>
  <si>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</si>
  <si>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</si>
  <si>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</si>
  <si>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</si>
  <si>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</si>
  <si>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</si>
  <si>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</si>
  <si>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</si>
  <si>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</si>
  <si>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</si>
  <si>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</si>
  <si>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</si>
  <si>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</si>
  <si>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</si>
  <si>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</si>
  <si>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</si>
  <si>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</si>
  <si>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</si>
  <si>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</si>
  <si>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</si>
  <si>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</si>
  <si>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</si>
  <si>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</si>
  <si>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</si>
  <si>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</si>
  <si>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</si>
  <si>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</si>
  <si>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</si>
  <si>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</si>
  <si>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</si>
  <si>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</si>
  <si>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</si>
  <si>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</si>
  <si>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</si>
  <si>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</si>
  <si>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</si>
  <si>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</si>
  <si>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</si>
  <si>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</si>
  <si>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</si>
  <si>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</si>
  <si>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</si>
  <si>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</si>
  <si>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</si>
  <si>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</si>
  <si>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</si>
  <si>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</si>
  <si>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</si>
  <si>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</si>
  <si>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</si>
  <si>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</si>
  <si>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</si>
  <si>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</si>
  <si>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</si>
  <si>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</si>
  <si>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</si>
  <si>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</si>
  <si>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</si>
  <si>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</si>
  <si>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</si>
  <si>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</si>
  <si>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</si>
  <si>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</si>
  <si>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</si>
  <si>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</si>
  <si>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</si>
  <si>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</si>
  <si>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</si>
  <si>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</si>
  <si>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</si>
  <si>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</si>
  <si>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</si>
  <si>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</si>
  <si>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</si>
  <si>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</si>
  <si>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</si>
  <si>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</si>
  <si>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</si>
  <si>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</si>
  <si>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</si>
  <si>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</si>
  <si>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</si>
  <si>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</si>
  <si>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</si>
  <si>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</si>
  <si>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</si>
  <si>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</si>
  <si>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</si>
  <si>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</si>
  <si>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</si>
  <si>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</si>
  <si>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</si>
  <si>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</si>
  <si>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</si>
  <si>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</si>
  <si>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</si>
  <si>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</si>
  <si>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</si>
  <si>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</si>
  <si>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</si>
  <si>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</si>
  <si>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</si>
  <si>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</si>
  <si>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</si>
  <si>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</si>
  <si>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</si>
  <si>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</si>
  <si>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</si>
  <si>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</si>
  <si>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</si>
  <si>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</si>
  <si>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</si>
  <si>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</si>
  <si>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</si>
  <si>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</si>
  <si>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</si>
  <si>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</si>
  <si>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</si>
  <si>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</si>
  <si>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</si>
  <si>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</si>
  <si>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</si>
  <si>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</si>
  <si>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</si>
  <si>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</si>
  <si>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</si>
  <si>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</si>
  <si>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</si>
  <si>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</si>
  <si>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</si>
  <si>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</si>
  <si>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</si>
  <si>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</si>
  <si>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</si>
  <si>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</si>
  <si>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</si>
  <si>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</si>
  <si>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</si>
  <si>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</si>
  <si>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</si>
  <si>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</si>
  <si>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</si>
  <si>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</si>
  <si>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</si>
  <si>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</si>
  <si>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</si>
  <si>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</si>
  <si>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</si>
  <si>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</si>
  <si>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</si>
  <si>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</si>
  <si>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</si>
  <si>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</si>
  <si>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</si>
  <si>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</si>
  <si>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</si>
  <si>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</si>
  <si>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</si>
  <si>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</si>
  <si>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</si>
  <si>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</si>
  <si>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</si>
  <si>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</si>
  <si>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</si>
  <si>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</si>
  <si>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</si>
  <si>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</si>
  <si>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</si>
  <si>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</si>
  <si>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</si>
  <si>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</si>
  <si>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</si>
  <si>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</si>
  <si>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</si>
  <si>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</si>
  <si>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</si>
  <si>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</si>
  <si>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</si>
  <si>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</si>
  <si>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</si>
  <si>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</si>
  <si>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</si>
  <si>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</si>
  <si>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</si>
  <si>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</si>
  <si>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</si>
  <si>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</si>
  <si>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</si>
  <si>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</si>
  <si>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</si>
  <si>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</si>
  <si>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</si>
  <si>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</si>
  <si>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</si>
  <si>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</si>
  <si>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</si>
  <si>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</si>
  <si>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</si>
  <si>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</si>
  <si>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</si>
  <si>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</si>
  <si>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</si>
  <si>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</si>
  <si>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</si>
  <si>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</si>
  <si>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</si>
  <si>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</si>
  <si>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</si>
  <si>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</si>
  <si>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</si>
  <si>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</si>
  <si>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</si>
  <si>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</si>
  <si>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</si>
  <si>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</si>
  <si>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</si>
  <si>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</si>
  <si>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</si>
  <si>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</si>
  <si>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</si>
  <si>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</si>
  <si>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</si>
  <si>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</si>
  <si>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</si>
  <si>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</si>
  <si>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</si>
  <si>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</si>
  <si>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</si>
  <si>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</si>
  <si>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</si>
  <si>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</si>
  <si>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</si>
  <si>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</si>
  <si>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</si>
  <si>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</si>
  <si>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</si>
  <si>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</si>
  <si>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</si>
  <si>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</si>
  <si>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</si>
  <si>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</si>
  <si>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</si>
  <si>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</si>
  <si>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</si>
  <si>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</si>
  <si>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</si>
  <si>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</si>
  <si>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</si>
  <si>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</si>
  <si>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</si>
  <si>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</si>
  <si>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</si>
  <si>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</si>
  <si>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</si>
  <si>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</si>
  <si>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</si>
  <si>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</si>
  <si>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</si>
  <si>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</si>
  <si>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</si>
  <si>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</si>
  <si>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</si>
  <si>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</si>
  <si>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</si>
  <si>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</si>
  <si>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</si>
  <si>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</si>
  <si>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</si>
  <si>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</si>
  <si>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</si>
  <si>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</si>
  <si>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</si>
  <si>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</si>
  <si>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</si>
  <si>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</si>
  <si>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</si>
  <si>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</si>
  <si>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</si>
  <si>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</si>
  <si>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</si>
  <si>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</si>
  <si>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</si>
  <si>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</si>
  <si>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</si>
  <si>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</si>
  <si>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</si>
  <si>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</si>
  <si>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</si>
  <si>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</si>
  <si>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</si>
  <si>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</si>
  <si>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</si>
  <si>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</si>
  <si>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</si>
  <si>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</si>
  <si>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</si>
  <si>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</si>
  <si>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</si>
  <si>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</si>
  <si>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</si>
  <si>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</si>
  <si>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</si>
  <si>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</si>
  <si>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</si>
  <si>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</si>
  <si>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</si>
  <si>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</si>
  <si>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</si>
  <si>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</si>
  <si>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</si>
  <si>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</si>
  <si>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</si>
  <si>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</si>
  <si>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</si>
  <si>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</si>
  <si>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</si>
  <si>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</si>
  <si>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</si>
  <si>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</si>
  <si>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</si>
  <si>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</si>
  <si>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</si>
  <si>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</si>
  <si>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</si>
  <si>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</si>
  <si>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</si>
  <si>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</si>
  <si>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</si>
  <si>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</si>
  <si>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</si>
  <si>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</si>
  <si>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</si>
  <si>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</si>
  <si>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</si>
  <si>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</si>
  <si>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</si>
  <si>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</si>
  <si>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</si>
  <si>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</si>
  <si>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</si>
  <si>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</si>
  <si>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</si>
  <si>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</si>
  <si>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</si>
  <si>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</si>
  <si>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</si>
  <si>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</si>
  <si>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</si>
  <si>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</si>
  <si>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</si>
  <si>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</si>
  <si>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</si>
  <si>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</si>
  <si>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</si>
  <si>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</si>
  <si>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</si>
  <si>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</si>
  <si>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</si>
  <si>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</si>
  <si>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</si>
  <si>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</si>
  <si>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</si>
  <si>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</si>
  <si>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</si>
  <si>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</si>
  <si>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</si>
  <si>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</si>
  <si>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</si>
  <si>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</si>
  <si>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</si>
  <si>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</si>
  <si>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</si>
  <si>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</si>
  <si>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</si>
  <si>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</si>
  <si>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</si>
  <si>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</si>
  <si>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</si>
  <si>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</si>
  <si>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</si>
  <si>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</si>
  <si>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</si>
  <si>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</si>
  <si>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</si>
  <si>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</si>
  <si>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</si>
  <si>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</si>
  <si>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</si>
  <si>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</si>
  <si>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</si>
  <si>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</si>
  <si>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</si>
  <si>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</si>
  <si>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</si>
  <si>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</si>
  <si>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</si>
  <si>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</si>
  <si>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</si>
  <si>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</si>
  <si>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</si>
  <si>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</si>
  <si>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</si>
  <si>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</si>
  <si>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</si>
  <si>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</si>
  <si>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</si>
  <si>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</si>
  <si>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</si>
  <si>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</si>
  <si>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</si>
  <si>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</si>
  <si>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</si>
  <si>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</si>
  <si>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</si>
  <si>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</si>
  <si>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</si>
  <si>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</si>
  <si>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</si>
  <si>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</si>
  <si>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</si>
  <si>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</si>
  <si>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</si>
  <si>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</si>
  <si>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</si>
  <si>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</si>
  <si>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</si>
  <si>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</si>
  <si>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</si>
  <si>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</si>
  <si>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</si>
  <si>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</si>
  <si>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</si>
  <si>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</si>
  <si>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</si>
  <si>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</si>
  <si>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</si>
  <si>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</si>
  <si>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</si>
  <si>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</si>
  <si>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</si>
  <si>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</si>
  <si>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</si>
  <si>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</si>
  <si>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</si>
  <si>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</si>
  <si>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</si>
  <si>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</si>
  <si>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</si>
  <si>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</si>
  <si>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</si>
  <si>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</si>
  <si>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</si>
  <si>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</si>
  <si>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</si>
  <si>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</si>
  <si>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</si>
  <si>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</si>
  <si>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</si>
  <si>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</si>
  <si>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</si>
  <si>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</si>
  <si>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</si>
  <si>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</si>
  <si>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</si>
  <si>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</si>
  <si>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</si>
  <si>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</si>
  <si>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</si>
  <si>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</si>
  <si>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</si>
  <si>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</si>
  <si>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</si>
  <si>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</si>
  <si>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</si>
  <si>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</si>
  <si>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</si>
  <si>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</si>
  <si>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</si>
  <si>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</si>
  <si>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</si>
  <si>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</si>
  <si>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</si>
  <si>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</si>
  <si>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</si>
  <si>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</si>
  <si>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</si>
  <si>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</si>
  <si>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</si>
  <si>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</si>
  <si>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</si>
  <si>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</si>
  <si>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</si>
  <si>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</si>
  <si>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</si>
  <si>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</si>
  <si>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</si>
  <si>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</si>
  <si>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</si>
  <si>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</si>
  <si>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</si>
  <si>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</si>
  <si>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</si>
  <si>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</si>
  <si>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</si>
  <si>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</si>
  <si>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</si>
  <si>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</si>
  <si>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</si>
  <si>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</si>
  <si>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</si>
  <si>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</si>
  <si>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</si>
  <si>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</si>
  <si>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</si>
  <si>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</si>
  <si>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</si>
  <si>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</si>
  <si>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</si>
  <si>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</si>
  <si>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</si>
  <si>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</si>
  <si>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</si>
  <si>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</si>
  <si>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</si>
  <si>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</si>
  <si>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</si>
  <si>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</si>
  <si>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</si>
  <si>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</si>
  <si>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</si>
  <si>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</si>
  <si>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</si>
  <si>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</si>
  <si>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</si>
  <si>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</si>
  <si>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</si>
  <si>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</si>
  <si>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</si>
  <si>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</si>
  <si>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</si>
  <si>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</si>
  <si>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</si>
  <si>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</si>
  <si>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</si>
  <si>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</si>
  <si>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</si>
  <si>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</si>
  <si>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</si>
  <si>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</si>
  <si>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</si>
  <si>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</si>
  <si>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</si>
  <si>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</si>
  <si>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</si>
  <si>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</si>
  <si>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</si>
  <si>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</si>
  <si>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</si>
  <si>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</si>
  <si>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</si>
  <si>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</si>
  <si>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</si>
  <si>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</si>
  <si>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</si>
  <si>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</si>
  <si>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</si>
  <si>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</si>
  <si>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</si>
  <si>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</si>
  <si>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</si>
  <si>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</si>
  <si>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</si>
  <si>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</si>
  <si>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</si>
  <si>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</si>
  <si>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</si>
  <si>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</si>
  <si>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</si>
  <si>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</si>
  <si>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</si>
  <si>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</si>
  <si>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</si>
  <si>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</si>
  <si>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</si>
  <si>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</si>
  <si>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</si>
  <si>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</si>
  <si>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</si>
  <si>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</si>
  <si>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</si>
  <si>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</si>
  <si>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</si>
  <si>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</si>
  <si>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</si>
  <si>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</si>
  <si>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</si>
  <si>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</si>
  <si>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</si>
  <si>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</si>
  <si>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</si>
  <si>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</si>
  <si>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</si>
  <si>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</si>
  <si>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</si>
  <si>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</si>
  <si>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</si>
  <si>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</si>
  <si>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</si>
  <si>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</si>
  <si>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</si>
  <si>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</si>
  <si>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</si>
  <si>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</si>
  <si>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</si>
  <si>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</si>
  <si>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</si>
  <si>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</si>
  <si>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</si>
  <si>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</si>
  <si>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</si>
  <si>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</si>
  <si>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</si>
  <si>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</si>
  <si>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</si>
  <si>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</si>
  <si>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</si>
  <si>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</si>
  <si>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</si>
  <si>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</si>
  <si>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</si>
  <si>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</si>
  <si>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</si>
  <si>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</si>
  <si>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</si>
  <si>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</si>
  <si>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</si>
  <si>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</si>
  <si>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</si>
  <si>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</si>
  <si>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</si>
  <si>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</si>
  <si>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</si>
  <si>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</si>
  <si>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</si>
  <si>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</si>
  <si>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</si>
  <si>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</si>
  <si>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</si>
  <si>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</si>
  <si>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</si>
  <si>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</si>
  <si>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</si>
  <si>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</si>
  <si>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</si>
  <si>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</si>
  <si>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</si>
  <si>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</si>
  <si>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</si>
  <si>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</si>
  <si>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</si>
  <si>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</si>
  <si>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</si>
  <si>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</si>
  <si>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</si>
  <si>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</si>
  <si>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</si>
  <si>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</si>
  <si>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</si>
  <si>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</si>
  <si>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</si>
  <si>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</si>
  <si>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</si>
  <si>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</si>
  <si>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</si>
  <si>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</si>
  <si>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</si>
  <si>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</si>
  <si>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</si>
  <si>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</si>
  <si>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</si>
  <si>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</si>
  <si>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</si>
  <si>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</si>
  <si>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</si>
  <si>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</si>
  <si>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</si>
  <si>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</si>
  <si>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</si>
  <si>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</si>
  <si>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</si>
  <si>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</si>
  <si>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</si>
  <si>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</si>
  <si>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</si>
  <si>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</si>
  <si>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</si>
  <si>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</si>
  <si>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</si>
  <si>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</si>
  <si>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</si>
  <si>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</si>
  <si>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</si>
  <si>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</si>
  <si>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</si>
  <si>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</si>
  <si>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</si>
  <si>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</si>
  <si>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</si>
  <si>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</si>
  <si>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</si>
  <si>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</si>
  <si>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</si>
  <si>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</si>
  <si>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</si>
  <si>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</si>
  <si>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</si>
  <si>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</si>
  <si>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</si>
  <si>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</si>
  <si>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</si>
  <si>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</si>
  <si>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</si>
  <si>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</si>
  <si>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</si>
  <si>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</si>
  <si>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</si>
  <si>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</si>
  <si>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</si>
  <si>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</si>
  <si>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</si>
  <si>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</si>
  <si>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</si>
  <si>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</si>
  <si>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</si>
  <si>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</si>
  <si>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</si>
  <si>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</si>
  <si>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</si>
  <si>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</si>
  <si>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</si>
  <si>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</si>
  <si>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</si>
  <si>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</si>
  <si>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</si>
  <si>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</si>
  <si>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</si>
  <si>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</si>
  <si>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</si>
  <si>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</si>
  <si>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</si>
  <si>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</si>
  <si>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</si>
  <si>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</si>
  <si>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</si>
  <si>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</si>
  <si>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</si>
  <si>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</si>
  <si>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</si>
  <si>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</si>
  <si>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</si>
  <si>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</si>
  <si>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</si>
  <si>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</si>
  <si>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</si>
  <si>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</si>
  <si>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</si>
  <si>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</si>
  <si>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</si>
  <si>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</si>
  <si>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</si>
  <si>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</si>
  <si>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</si>
  <si>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</si>
  <si>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</si>
  <si>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</si>
  <si>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</si>
  <si>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</si>
  <si>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</si>
  <si>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</si>
  <si>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</si>
  <si>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</si>
  <si>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</si>
  <si>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</si>
  <si>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</si>
  <si>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</si>
  <si>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</si>
  <si>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</si>
  <si>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</si>
  <si>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</si>
  <si>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</si>
  <si>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</si>
  <si>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</si>
  <si>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</si>
  <si>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</si>
  <si>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</si>
  <si>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</si>
  <si>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</si>
  <si>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</si>
  <si>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</si>
  <si>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</si>
  <si>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</si>
  <si>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</si>
  <si>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</si>
  <si>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</si>
  <si>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</si>
  <si>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</si>
  <si>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</si>
  <si>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</si>
  <si>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</si>
  <si>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</si>
  <si>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</si>
  <si>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</si>
  <si>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</si>
  <si>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</si>
  <si>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</si>
  <si>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</si>
  <si>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</si>
  <si>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</si>
  <si>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</si>
  <si>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</si>
  <si>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</si>
  <si>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</si>
  <si>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</si>
  <si>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</si>
  <si>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</si>
  <si>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</si>
  <si>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</si>
  <si>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</si>
  <si>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</si>
  <si>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</si>
  <si>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</si>
  <si>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</si>
  <si>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</si>
  <si>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</si>
  <si>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</si>
  <si>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</si>
  <si>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</si>
  <si>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</si>
  <si>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</si>
  <si>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</si>
  <si>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</si>
  <si>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</si>
  <si>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</si>
  <si>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</si>
  <si>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</si>
  <si>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</si>
  <si>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</si>
  <si>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</si>
  <si>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</si>
  <si>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</si>
  <si>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</si>
  <si>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</si>
  <si>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</si>
  <si>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</si>
  <si>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</si>
  <si>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</si>
  <si>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</si>
  <si>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</si>
  <si>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</si>
  <si>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</si>
  <si>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</si>
  <si>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</si>
  <si>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</si>
  <si>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</si>
  <si>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</si>
  <si>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</si>
  <si>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</si>
  <si>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</si>
  <si>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</si>
  <si>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</si>
  <si>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</si>
  <si>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</si>
  <si>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</si>
  <si>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</si>
  <si>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</si>
  <si>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</si>
  <si>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</si>
  <si>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</si>
  <si>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</si>
  <si>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</si>
  <si>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</si>
  <si>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</si>
  <si>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</si>
  <si>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</si>
  <si>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</si>
  <si>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</si>
  <si>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</si>
  <si>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</si>
  <si>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</si>
  <si>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</si>
  <si>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</si>
  <si>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</si>
  <si>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</si>
  <si>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</si>
  <si>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</si>
  <si>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</si>
  <si>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</si>
  <si>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</si>
  <si>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</si>
  <si>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</si>
  <si>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</si>
  <si>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</si>
  <si>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</si>
  <si>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</si>
  <si>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</si>
  <si>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</si>
  <si>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</si>
  <si>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</si>
  <si>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</si>
  <si>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</si>
  <si>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</si>
  <si>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</si>
  <si>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</si>
  <si>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</si>
  <si>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</si>
  <si>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</si>
  <si>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</si>
  <si>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</si>
  <si>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</si>
  <si>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</si>
  <si>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</si>
  <si>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</si>
  <si>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</si>
  <si>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</si>
  <si>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</si>
  <si>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</si>
  <si>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</si>
  <si>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</si>
  <si>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</si>
  <si>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</si>
  <si>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</si>
  <si>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</si>
  <si>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</si>
  <si>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</si>
  <si>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</si>
  <si>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</si>
  <si>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</si>
  <si>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</si>
  <si>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</si>
  <si>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</si>
  <si>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</si>
  <si>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</si>
  <si>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</si>
  <si>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</si>
  <si>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</si>
  <si>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</si>
  <si>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</si>
  <si>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</si>
  <si>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</si>
  <si>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</si>
  <si>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</si>
  <si>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</si>
  <si>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</si>
  <si>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</si>
  <si>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</si>
  <si>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</si>
  <si>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</si>
  <si>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</si>
  <si>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</si>
  <si>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</si>
  <si>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</si>
  <si>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</si>
  <si>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</si>
  <si>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</si>
  <si>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</si>
  <si>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</si>
  <si>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</si>
  <si>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</si>
  <si>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</si>
  <si>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</si>
  <si>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</si>
  <si>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</si>
  <si>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</si>
  <si>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</si>
  <si>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</si>
  <si>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</si>
  <si>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</si>
  <si>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</si>
  <si>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</si>
  <si>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</si>
  <si>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</si>
  <si>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</si>
  <si>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</si>
  <si>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</si>
  <si>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</si>
  <si>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</si>
  <si>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</si>
  <si>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</si>
  <si>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</si>
  <si>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</si>
  <si>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</si>
  <si>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</si>
  <si>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</si>
  <si>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</si>
  <si>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</si>
  <si>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</si>
  <si>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</si>
  <si>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</si>
  <si>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</si>
  <si>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</si>
  <si>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</si>
  <si>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</si>
  <si>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</si>
  <si>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</si>
  <si>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</si>
  <si>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</si>
  <si>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</si>
  <si>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</si>
  <si>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</si>
  <si>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</si>
  <si>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</si>
  <si>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</si>
  <si>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</si>
  <si>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</si>
  <si>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</si>
  <si>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</si>
  <si>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</si>
  <si>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</si>
  <si>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</si>
  <si>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</si>
  <si>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</si>
  <si>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</si>
  <si>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</si>
  <si>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</si>
  <si>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</si>
  <si>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</si>
  <si>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</si>
  <si>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</si>
  <si>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</si>
  <si>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</si>
  <si>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</si>
  <si>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</si>
  <si>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</si>
  <si>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</si>
  <si>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</si>
  <si>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</si>
  <si>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</si>
  <si>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</si>
  <si>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</si>
  <si>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</si>
  <si>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</si>
  <si>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</si>
  <si>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</si>
  <si>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</si>
  <si>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</si>
  <si>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</si>
  <si>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</si>
  <si>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</si>
  <si>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</si>
  <si>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</si>
  <si>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</si>
  <si>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</si>
  <si>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</si>
  <si>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</si>
  <si>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</si>
  <si>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</si>
  <si>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</si>
  <si>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</si>
  <si>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</si>
  <si>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</si>
  <si>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</si>
  <si>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</si>
  <si>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</si>
  <si>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</si>
  <si>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</si>
  <si>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</si>
  <si>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</si>
  <si>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</si>
  <si>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</si>
  <si>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</si>
  <si>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</si>
  <si>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</si>
  <si>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</si>
  <si>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</si>
  <si>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</si>
  <si>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</si>
  <si>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</si>
  <si>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</si>
  <si>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</si>
  <si>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</si>
  <si>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</si>
  <si>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</si>
  <si>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</si>
  <si>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</si>
  <si>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</si>
  <si>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</si>
  <si>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</si>
  <si>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</si>
  <si>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</si>
  <si>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</si>
  <si>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</si>
  <si>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</si>
  <si>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</si>
  <si>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</si>
  <si>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</si>
  <si>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</si>
  <si>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</si>
  <si>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</si>
  <si>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</si>
  <si>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</si>
  <si>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</si>
  <si>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</si>
  <si>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</si>
  <si>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</si>
  <si>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</si>
  <si>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</si>
  <si>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</si>
  <si>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</si>
  <si>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</si>
  <si>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</si>
  <si>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</si>
  <si>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</si>
  <si>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</si>
  <si>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</si>
  <si>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</si>
  <si>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</si>
  <si>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</si>
  <si>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</si>
  <si>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</si>
  <si>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</si>
  <si>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</si>
  <si>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</si>
  <si>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</si>
  <si>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</si>
  <si>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</si>
  <si>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</si>
  <si>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</si>
  <si>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</si>
  <si>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</si>
  <si>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</si>
  <si>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</si>
  <si>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</si>
  <si>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</si>
  <si>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</si>
  <si>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</si>
  <si>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</si>
  <si>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</si>
  <si>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</si>
  <si>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</si>
  <si>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</si>
  <si>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</si>
  <si>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</si>
  <si>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</si>
  <si>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</si>
  <si>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</si>
  <si>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</si>
  <si>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</si>
  <si>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</si>
  <si>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</si>
  <si>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</si>
  <si>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</si>
  <si>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</si>
  <si>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</si>
  <si>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</si>
  <si>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</si>
  <si>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</si>
  <si>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</si>
  <si>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</si>
  <si>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</si>
  <si>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</si>
  <si>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</si>
  <si>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</si>
  <si>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</si>
  <si>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</si>
  <si>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</si>
  <si>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</si>
  <si>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</si>
  <si>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</si>
  <si>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</si>
  <si>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</si>
  <si>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</si>
  <si>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</si>
  <si>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</si>
  <si>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</si>
  <si>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</si>
  <si>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</si>
  <si>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</si>
  <si>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</si>
  <si>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</si>
  <si>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</si>
  <si>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</si>
  <si>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</si>
  <si>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</si>
  <si>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</si>
  <si>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</si>
  <si>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</si>
  <si>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</si>
  <si>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</si>
  <si>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</si>
  <si>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</si>
  <si>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</si>
  <si>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</si>
  <si>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</si>
  <si>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</si>
  <si>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</si>
  <si>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</si>
  <si>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</si>
  <si>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</si>
  <si>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</si>
  <si>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</si>
  <si>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</si>
  <si>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</si>
  <si>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</si>
  <si>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</si>
  <si>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</si>
  <si>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</si>
  <si>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</si>
  <si>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</si>
  <si>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</si>
  <si>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</si>
  <si>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</si>
  <si>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</si>
  <si>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</si>
  <si>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</si>
  <si>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</si>
  <si>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</si>
  <si>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</si>
  <si>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</si>
  <si>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</si>
  <si>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</si>
  <si>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</si>
  <si>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</si>
  <si>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</si>
  <si>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</si>
  <si>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</si>
  <si>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</si>
  <si>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</si>
  <si>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</si>
  <si>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</si>
  <si>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</si>
  <si>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</si>
  <si>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</si>
  <si>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</si>
  <si>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</si>
  <si>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</si>
  <si>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</si>
  <si>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</si>
  <si>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</si>
  <si>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</si>
  <si>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</si>
  <si>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</si>
  <si>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</si>
  <si>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</si>
  <si>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</si>
  <si>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</si>
  <si>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</si>
  <si>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</si>
  <si>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</si>
  <si>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</si>
  <si>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</si>
  <si>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</si>
  <si>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</si>
  <si>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</si>
  <si>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</si>
  <si>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</si>
  <si>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</si>
  <si>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</si>
  <si>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</si>
  <si>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</si>
  <si>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</si>
  <si>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</si>
  <si>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</si>
  <si>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</si>
  <si>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</si>
  <si>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</si>
  <si>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</si>
  <si>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</si>
  <si>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</si>
  <si>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</si>
  <si>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</si>
  <si>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</si>
  <si>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</si>
  <si>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</si>
  <si>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</si>
  <si>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</si>
  <si>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</si>
  <si>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</si>
  <si>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</si>
  <si>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</si>
  <si>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</si>
  <si>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</si>
  <si>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</si>
  <si>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</si>
  <si>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</si>
  <si>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</si>
  <si>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</si>
  <si>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</si>
  <si>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</si>
  <si>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</si>
  <si>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</si>
  <si>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</si>
  <si>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</si>
  <si>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</si>
  <si>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</si>
  <si>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</si>
  <si>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</si>
  <si>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</si>
  <si>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</si>
  <si>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</si>
  <si>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</si>
  <si>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</si>
  <si>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</si>
  <si>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</si>
  <si>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</si>
  <si>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</si>
  <si>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</si>
  <si>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</si>
  <si>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</si>
  <si>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</si>
  <si>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</si>
  <si>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</si>
  <si>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</si>
  <si>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</si>
  <si>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</si>
  <si>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</si>
  <si>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</si>
  <si>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</si>
  <si>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</si>
  <si>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</si>
  <si>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</si>
  <si>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</si>
  <si>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</si>
  <si>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</si>
  <si>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</si>
  <si>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</si>
  <si>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</si>
  <si>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</si>
  <si>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</si>
  <si>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</si>
  <si>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</si>
  <si>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</si>
  <si>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</si>
  <si>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</si>
  <si>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</si>
  <si>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</si>
  <si>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</si>
  <si>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</si>
  <si>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</si>
  <si>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</si>
  <si>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</si>
  <si>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</si>
  <si>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</si>
  <si>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</si>
  <si>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</si>
  <si>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</si>
  <si>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</si>
  <si>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</si>
  <si>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</si>
  <si>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</si>
  <si>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</si>
  <si>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</si>
  <si>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</si>
  <si>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</si>
  <si>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</si>
  <si>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</si>
  <si>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</si>
  <si>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</si>
  <si>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</si>
  <si>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</si>
  <si>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</si>
  <si>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</si>
  <si>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</si>
  <si>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</si>
  <si>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</si>
  <si>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</si>
  <si>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</si>
  <si>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</si>
  <si>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</si>
  <si>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</si>
  <si>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</si>
  <si>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</si>
  <si>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</si>
  <si>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</si>
  <si>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</si>
  <si>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</si>
  <si>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</si>
  <si>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</si>
  <si>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</si>
  <si>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</si>
  <si>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</si>
  <si>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</si>
  <si>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</si>
  <si>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</si>
  <si>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</si>
  <si>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</si>
  <si>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</si>
  <si>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</si>
  <si>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</si>
  <si>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</si>
  <si>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</si>
  <si>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</si>
  <si>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</si>
  <si>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</si>
  <si>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</si>
  <si>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</si>
  <si>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</si>
  <si>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</si>
  <si>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</si>
  <si>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</si>
  <si>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</si>
  <si>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</si>
  <si>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</si>
  <si>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</si>
  <si>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</si>
  <si>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</si>
  <si>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</si>
  <si>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</si>
  <si>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</si>
  <si>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</si>
  <si>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</si>
  <si>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</si>
  <si>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</si>
  <si>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</si>
  <si>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</si>
  <si>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</si>
  <si>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</si>
  <si>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</si>
  <si>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</si>
  <si>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</si>
  <si>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</si>
  <si>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</si>
  <si>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</si>
  <si>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</si>
  <si>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</si>
  <si>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</si>
  <si>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</si>
  <si>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</si>
  <si>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</si>
  <si>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</si>
  <si>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</si>
  <si>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</si>
  <si>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</si>
  <si>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</si>
  <si>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</si>
  <si>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</si>
  <si>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</si>
  <si>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</si>
  <si>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</si>
  <si>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</si>
  <si>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</si>
  <si>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</si>
  <si>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</si>
  <si>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</si>
  <si>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</si>
  <si>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</si>
  <si>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</si>
  <si>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</si>
  <si>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</si>
  <si>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</si>
  <si>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</si>
  <si>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</si>
  <si>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</si>
  <si>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</si>
  <si>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</si>
  <si>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</si>
  <si>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</si>
  <si>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</si>
  <si>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</si>
  <si>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</si>
  <si>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</si>
  <si>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</si>
  <si>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</si>
  <si>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</si>
  <si>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</si>
  <si>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</si>
  <si>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</si>
  <si>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</si>
  <si>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</si>
  <si>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</si>
  <si>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</si>
  <si>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</si>
  <si>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</si>
  <si>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</si>
  <si>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</si>
  <si>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</si>
  <si>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</si>
  <si>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</si>
  <si>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</si>
  <si>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</si>
  <si>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</si>
  <si>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</si>
  <si>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</si>
  <si>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</si>
  <si>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</si>
  <si>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</si>
  <si>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</si>
  <si>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</si>
  <si>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</si>
  <si>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</si>
  <si>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</si>
  <si>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</si>
  <si>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</si>
  <si>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</si>
  <si>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</si>
  <si>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</si>
  <si>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</si>
  <si>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</si>
  <si>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</si>
  <si>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</si>
  <si>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</si>
  <si>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</si>
  <si>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</si>
  <si>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</si>
  <si>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</si>
  <si>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</si>
  <si>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</si>
  <si>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</si>
  <si>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</si>
  <si>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</si>
  <si>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</si>
  <si>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</si>
  <si>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</si>
  <si>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</si>
  <si>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</si>
  <si>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</si>
  <si>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</si>
  <si>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</si>
  <si>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</si>
  <si>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</si>
  <si>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</si>
  <si>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</si>
  <si>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</si>
  <si>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</si>
  <si>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</si>
  <si>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</si>
  <si>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</si>
  <si>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</si>
  <si>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</si>
  <si>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</si>
  <si>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</si>
  <si>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</si>
  <si>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</si>
  <si>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</si>
  <si>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</si>
  <si>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</si>
  <si>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</si>
  <si>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</si>
  <si>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</si>
  <si>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</si>
  <si>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</si>
  <si>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</si>
  <si>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</si>
  <si>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</si>
  <si>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</si>
  <si>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</si>
  <si>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</si>
  <si>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</si>
  <si>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</si>
  <si>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</si>
  <si>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</si>
  <si>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</si>
  <si>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</si>
  <si>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</si>
  <si>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</si>
  <si>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</si>
  <si>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</si>
  <si>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</si>
  <si>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</si>
  <si>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</si>
  <si>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</si>
  <si>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</si>
  <si>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</si>
  <si>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</si>
  <si>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</si>
  <si>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</si>
  <si>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</si>
  <si>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</si>
  <si>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</si>
  <si>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</si>
  <si>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</si>
  <si>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</si>
  <si>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</si>
  <si>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</si>
  <si>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</si>
  <si>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</si>
  <si>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</si>
  <si>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</si>
  <si>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</si>
  <si>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</si>
  <si>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</si>
  <si>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</si>
  <si>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</si>
  <si>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</si>
  <si>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</si>
  <si>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</si>
  <si>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</si>
  <si>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</si>
  <si>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</si>
  <si>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</si>
  <si>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</si>
  <si>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</si>
  <si>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</si>
  <si>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</si>
  <si>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</si>
  <si>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</si>
  <si>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</si>
  <si>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</si>
  <si>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</si>
  <si>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</si>
  <si>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</si>
  <si>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</si>
  <si>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</si>
  <si>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</si>
  <si>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</si>
  <si>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</si>
  <si>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</si>
  <si>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</si>
  <si>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</si>
  <si>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</si>
  <si>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</si>
  <si>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</si>
  <si>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</si>
  <si>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</si>
  <si>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</si>
  <si>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</si>
  <si>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</si>
  <si>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</si>
  <si>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</si>
  <si>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</si>
  <si>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</si>
  <si>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</si>
  <si>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</si>
  <si>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</si>
  <si>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</si>
  <si>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</si>
  <si>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</si>
  <si>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</si>
  <si>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</si>
  <si>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</si>
  <si>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</si>
  <si>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</si>
  <si>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</si>
  <si>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</si>
  <si>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</si>
  <si>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</si>
  <si>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</si>
  <si>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</si>
  <si>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</si>
  <si>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</si>
  <si>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</si>
  <si>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</si>
  <si>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</si>
  <si>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</si>
  <si>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</si>
  <si>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</si>
  <si>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</si>
  <si>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</si>
  <si>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</si>
  <si>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</si>
  <si>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</si>
  <si>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</si>
  <si>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</si>
  <si>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</si>
  <si>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</si>
  <si>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</si>
  <si>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</si>
  <si>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</si>
  <si>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</si>
  <si>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</si>
  <si>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</si>
  <si>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</si>
  <si>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</si>
  <si>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</si>
  <si>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</si>
  <si>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</si>
  <si>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</si>
  <si>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</si>
  <si>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</si>
  <si>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</si>
  <si>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</si>
  <si>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</si>
  <si>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</si>
  <si>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</si>
  <si>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</si>
  <si>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</si>
  <si>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</si>
  <si>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</si>
  <si>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</si>
  <si>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</si>
  <si>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</si>
  <si>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</si>
  <si>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</si>
  <si>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</si>
  <si>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</si>
  <si>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</si>
  <si>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</si>
  <si>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</si>
  <si>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</si>
  <si>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</si>
  <si>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</si>
  <si>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</si>
  <si>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</si>
  <si>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</si>
  <si>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</si>
  <si>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</si>
  <si>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</si>
  <si>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</si>
  <si>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</si>
  <si>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</si>
  <si>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</si>
  <si>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</si>
  <si>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</si>
  <si>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</si>
  <si>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</si>
  <si>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</si>
  <si>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</si>
  <si>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</si>
  <si>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</si>
  <si>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</si>
  <si>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</si>
  <si>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</si>
  <si>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</si>
  <si>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</si>
  <si>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</si>
  <si>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</si>
  <si>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</si>
  <si>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</si>
  <si>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</si>
  <si>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</si>
  <si>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</si>
  <si>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</si>
  <si>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</si>
  <si>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</si>
  <si>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</si>
  <si>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</si>
  <si>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</si>
  <si>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</si>
  <si>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</si>
  <si>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</si>
  <si>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</si>
  <si>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</si>
  <si>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</si>
  <si>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</si>
  <si>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</si>
  <si>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</si>
  <si>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</si>
  <si>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</si>
  <si>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</si>
  <si>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</si>
  <si>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</si>
  <si>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</si>
  <si>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</si>
  <si>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</si>
  <si>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</si>
  <si>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</si>
  <si>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</si>
  <si>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</si>
  <si>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</si>
  <si>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</si>
  <si>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</si>
  <si>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</si>
  <si>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</si>
  <si>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</si>
  <si>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</si>
  <si>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</si>
  <si>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</si>
  <si>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</si>
  <si>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</si>
  <si>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</si>
  <si>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</si>
  <si>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</si>
  <si>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</si>
  <si>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</si>
  <si>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</si>
  <si>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</si>
  <si>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</si>
  <si>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</si>
  <si>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</si>
  <si>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</si>
  <si>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</si>
  <si>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</si>
  <si>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</si>
  <si>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</si>
  <si>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</si>
  <si>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</si>
  <si>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</si>
  <si>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</si>
  <si>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</si>
  <si>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</si>
  <si>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</si>
  <si>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</si>
  <si>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</si>
  <si>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</si>
  <si>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</si>
  <si>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</si>
  <si>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</si>
  <si>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</si>
  <si>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</si>
  <si>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</si>
  <si>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</si>
  <si>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</si>
  <si>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</si>
  <si>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</si>
  <si>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</si>
  <si>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</si>
  <si>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</si>
  <si>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</si>
  <si>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</si>
  <si>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</si>
  <si>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</si>
  <si>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</si>
  <si>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</si>
  <si>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</si>
  <si>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</si>
  <si>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</si>
  <si>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</si>
  <si>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</si>
  <si>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</si>
  <si>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</si>
  <si>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</si>
  <si>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</si>
  <si>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</si>
  <si>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</si>
  <si>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</si>
  <si>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</si>
  <si>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</si>
  <si>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</si>
  <si>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</si>
  <si>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</si>
  <si>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</si>
  <si>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</si>
  <si>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</si>
  <si>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</si>
  <si>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</si>
  <si>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</si>
  <si>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</si>
  <si>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</si>
  <si>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</si>
  <si>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</si>
  <si>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</si>
  <si>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</si>
  <si>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</si>
  <si>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</si>
  <si>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</si>
  <si>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</si>
  <si>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</si>
  <si>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</si>
  <si>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</si>
  <si>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</si>
  <si>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</si>
  <si>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</si>
  <si>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</si>
  <si>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</si>
  <si>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</si>
  <si>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</si>
  <si>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</si>
  <si>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</si>
  <si>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</si>
  <si>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</si>
  <si>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</si>
  <si>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</si>
  <si>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</si>
  <si>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</si>
  <si>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</si>
  <si>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</si>
  <si>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</si>
  <si>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</si>
  <si>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</si>
  <si>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</si>
  <si>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</si>
  <si>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</si>
  <si>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</si>
  <si>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</si>
  <si>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</si>
  <si>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</si>
  <si>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</si>
  <si>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</si>
  <si>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</si>
  <si>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</si>
  <si>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</si>
  <si>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</si>
  <si>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</si>
  <si>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</si>
  <si>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</si>
  <si>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</si>
  <si>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</si>
  <si>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</si>
  <si>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</si>
  <si>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</si>
  <si>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</si>
  <si>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</si>
  <si>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</si>
  <si>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</si>
  <si>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</si>
  <si>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</si>
  <si>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</si>
  <si>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</si>
  <si>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</si>
  <si>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</si>
  <si>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</si>
  <si>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</si>
  <si>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</si>
  <si>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</si>
  <si>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</si>
  <si>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</si>
  <si>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</si>
  <si>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</si>
  <si>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</si>
  <si>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</si>
  <si>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</si>
  <si>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</si>
  <si>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</si>
  <si>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</si>
  <si>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</si>
  <si>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</si>
  <si>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</si>
  <si>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</si>
  <si>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</si>
  <si>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</si>
  <si>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</si>
  <si>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</si>
  <si>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</si>
  <si>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</si>
  <si>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</si>
  <si>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</si>
  <si>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</si>
  <si>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</si>
  <si>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</si>
  <si>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</si>
  <si>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</si>
  <si>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</si>
  <si>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</si>
  <si>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</si>
  <si>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</si>
  <si>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</si>
  <si>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</si>
  <si>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</si>
  <si>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</si>
  <si>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</si>
  <si>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</si>
  <si>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</si>
  <si>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</si>
  <si>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</si>
  <si>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</si>
  <si>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</si>
  <si>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</si>
  <si>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</si>
  <si>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</si>
  <si>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</si>
  <si>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</si>
  <si>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</si>
  <si>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</si>
  <si>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</si>
  <si>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</si>
  <si>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</si>
  <si>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</si>
  <si>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</si>
  <si>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</si>
  <si>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</si>
  <si>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</si>
  <si>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</si>
  <si>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</si>
  <si>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</si>
  <si>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</si>
  <si>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</si>
  <si>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</si>
  <si>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</si>
  <si>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</si>
  <si>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</si>
  <si>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</si>
  <si>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</si>
  <si>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</si>
  <si>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</si>
  <si>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</si>
  <si>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</si>
  <si>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</si>
  <si>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</si>
  <si>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</si>
  <si>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</si>
  <si>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</si>
  <si>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</si>
  <si>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</si>
  <si>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</si>
  <si>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</si>
  <si>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</si>
  <si>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</si>
  <si>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</si>
  <si>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</si>
  <si>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</si>
  <si>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</si>
  <si>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</si>
  <si>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</si>
  <si>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</si>
  <si>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</si>
  <si>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</si>
  <si>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</si>
  <si>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</si>
  <si>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</si>
  <si>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</si>
  <si>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</si>
  <si>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</si>
  <si>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</si>
  <si>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</si>
  <si>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</si>
  <si>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</si>
  <si>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</si>
  <si>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</si>
  <si>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</si>
  <si>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</si>
  <si>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</si>
  <si>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</si>
  <si>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</si>
  <si>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</si>
  <si>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</si>
  <si>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</si>
  <si>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</si>
  <si>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</si>
  <si>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</si>
  <si>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</si>
  <si>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</si>
  <si>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</si>
  <si>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</si>
  <si>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</si>
  <si>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</si>
  <si>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</si>
  <si>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</si>
  <si>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</si>
  <si>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</si>
  <si>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</si>
  <si>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</si>
  <si>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</si>
  <si>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</si>
  <si>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</si>
  <si>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</si>
  <si>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</si>
  <si>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</si>
  <si>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</si>
  <si>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</si>
  <si>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</si>
  <si>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</si>
  <si>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</si>
  <si>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</si>
  <si>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</si>
  <si>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</si>
  <si>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</si>
  <si>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</si>
  <si>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</si>
  <si>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</si>
  <si>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</si>
  <si>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</si>
  <si>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</si>
  <si>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</si>
  <si>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</si>
  <si>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</si>
  <si>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</si>
  <si>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</si>
  <si>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</si>
  <si>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</si>
  <si>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</si>
  <si>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</si>
  <si>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</si>
  <si>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</si>
  <si>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</si>
  <si>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</si>
  <si>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</si>
  <si>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</si>
  <si>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</si>
  <si>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</si>
  <si>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</si>
  <si>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</si>
  <si>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</si>
  <si>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</si>
  <si>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</si>
  <si>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</si>
  <si>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</si>
  <si>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</si>
  <si>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</si>
  <si>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</si>
  <si>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</si>
  <si>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</si>
  <si>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</si>
  <si>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</si>
  <si>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</si>
  <si>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</si>
  <si>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</si>
  <si>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</si>
  <si>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</si>
  <si>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</si>
  <si>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</si>
  <si>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</si>
  <si>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</si>
  <si>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</si>
  <si>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</si>
  <si>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</si>
  <si>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</si>
  <si>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</si>
  <si>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</si>
  <si>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</si>
  <si>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</si>
  <si>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</si>
  <si>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</si>
  <si>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</si>
  <si>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</si>
  <si>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</si>
  <si>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</si>
  <si>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</si>
  <si>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</si>
  <si>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</si>
  <si>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</si>
  <si>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</si>
  <si>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</si>
  <si>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</si>
  <si>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</si>
  <si>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</si>
  <si>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</si>
  <si>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</si>
  <si>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</si>
  <si>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</si>
  <si>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</si>
  <si>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</si>
  <si>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</si>
  <si>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</si>
  <si>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</si>
  <si>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</si>
  <si>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</si>
  <si>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</si>
  <si>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</si>
  <si>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</si>
  <si>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</si>
  <si>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</si>
  <si>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</si>
  <si>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</si>
  <si>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</si>
  <si>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</si>
  <si>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</si>
  <si>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</si>
  <si>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</si>
  <si>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</si>
  <si>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</si>
  <si>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</si>
  <si>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</si>
  <si>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</si>
  <si>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</si>
  <si>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</si>
  <si>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</si>
  <si>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</si>
  <si>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</si>
  <si>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</si>
  <si>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</si>
  <si>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</si>
  <si>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</si>
  <si>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</si>
  <si>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</si>
  <si>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</si>
  <si>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</si>
  <si>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</si>
  <si>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</si>
  <si>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</si>
  <si>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</si>
  <si>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</si>
  <si>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</si>
  <si>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</si>
  <si>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</si>
  <si>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</si>
  <si>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</si>
  <si>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</si>
  <si>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</si>
  <si>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</si>
  <si>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</si>
  <si>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</si>
  <si>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</si>
  <si>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</si>
  <si>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</si>
  <si>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</si>
  <si>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</si>
  <si>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</si>
  <si>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</si>
  <si>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</si>
  <si>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</si>
  <si>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</si>
  <si>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</si>
  <si>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</si>
  <si>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</si>
  <si>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</si>
  <si>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</si>
  <si>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</si>
  <si>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</si>
  <si>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</si>
  <si>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</si>
  <si>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</si>
  <si>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</si>
  <si>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</si>
  <si>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</si>
  <si>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</si>
  <si>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</si>
  <si>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</si>
  <si>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</si>
  <si>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</si>
  <si>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</si>
  <si>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</si>
  <si>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</si>
  <si>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</si>
  <si>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</si>
  <si>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</si>
  <si>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</si>
  <si>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</si>
  <si>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</si>
  <si>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</si>
  <si>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</si>
  <si>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</si>
  <si>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</si>
  <si>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</si>
  <si>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</si>
  <si>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</si>
  <si>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</si>
  <si>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</si>
  <si>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</si>
  <si>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</si>
  <si>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</si>
  <si>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</si>
  <si>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</si>
  <si>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</si>
  <si>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</si>
  <si>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</si>
  <si>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</si>
  <si>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</si>
  <si>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</si>
  <si>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</si>
  <si>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</si>
  <si>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</si>
  <si>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</si>
  <si>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</si>
  <si>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</si>
  <si>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</si>
  <si>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</si>
  <si>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</si>
  <si>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</si>
  <si>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</si>
  <si>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</si>
  <si>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</si>
  <si>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</si>
  <si>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</si>
  <si>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</si>
  <si>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</si>
  <si>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</si>
  <si>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</si>
  <si>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</si>
  <si>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</si>
  <si>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</si>
  <si>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</si>
  <si>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</si>
  <si>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</si>
  <si>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</si>
  <si>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</si>
  <si>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</si>
  <si>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</si>
  <si>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</si>
  <si>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</si>
  <si>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</si>
  <si>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</si>
  <si>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</si>
  <si>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</si>
  <si>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</si>
  <si>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</si>
  <si>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</si>
  <si>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</si>
  <si>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</si>
  <si>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</si>
  <si>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</si>
  <si>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</si>
  <si>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</si>
  <si>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</si>
  <si>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</si>
  <si>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</si>
  <si>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</si>
  <si>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</si>
  <si>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</si>
  <si>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</si>
  <si>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</si>
  <si>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</si>
  <si>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</si>
  <si>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</si>
  <si>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</si>
  <si>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</si>
  <si>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</si>
  <si>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</si>
  <si>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</si>
  <si>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</si>
  <si>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</si>
  <si>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</si>
  <si>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</si>
  <si>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</si>
  <si>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</si>
  <si>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</si>
  <si>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</si>
  <si>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</si>
  <si>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</si>
  <si>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</si>
  <si>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</si>
  <si>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</si>
  <si>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</si>
  <si>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</si>
  <si>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</si>
  <si>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</si>
  <si>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</si>
  <si>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</si>
  <si>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</si>
  <si>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</si>
  <si>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</si>
  <si>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</si>
  <si>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</si>
  <si>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</si>
  <si>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</si>
  <si>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</si>
  <si>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</si>
  <si>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</si>
  <si>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</si>
  <si>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</si>
  <si>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</si>
  <si>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</si>
  <si>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</si>
  <si>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</si>
  <si>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</si>
  <si>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</si>
  <si>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</si>
  <si>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</si>
  <si>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</si>
  <si>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</si>
  <si>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</si>
  <si>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</si>
  <si>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</si>
  <si>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</si>
  <si>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</si>
  <si>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</si>
  <si>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</si>
  <si>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</si>
  <si>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</si>
  <si>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</si>
  <si>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</si>
  <si>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</si>
  <si>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</si>
  <si>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</si>
  <si>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</si>
  <si>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</si>
  <si>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</si>
  <si>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</si>
  <si>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</si>
  <si>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</si>
  <si>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</si>
  <si>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</si>
  <si>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</si>
  <si>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</si>
  <si>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</si>
  <si>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</si>
  <si>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</si>
  <si>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</si>
  <si>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</si>
  <si>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</si>
  <si>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</si>
  <si>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</si>
  <si>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</si>
  <si>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</si>
  <si>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</si>
  <si>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</si>
  <si>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</si>
  <si>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</si>
  <si>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</si>
  <si>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</si>
  <si>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</si>
  <si>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</si>
  <si>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</si>
  <si>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</si>
  <si>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</si>
  <si>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</si>
  <si>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</si>
  <si>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</si>
  <si>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</si>
  <si>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</si>
  <si>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</si>
  <si>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</si>
  <si>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</si>
  <si>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</si>
  <si>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</si>
  <si>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</si>
  <si>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</si>
  <si>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</si>
  <si>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</si>
  <si>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</si>
  <si>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</si>
  <si>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</si>
  <si>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</si>
  <si>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</si>
  <si>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</si>
  <si>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</si>
  <si>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</si>
  <si>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</si>
  <si>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</si>
  <si>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</si>
  <si>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</si>
  <si>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</si>
  <si>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</si>
  <si>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</si>
  <si>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</si>
  <si>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</si>
  <si>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</si>
  <si>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</si>
  <si>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</si>
  <si>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</si>
  <si>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</si>
  <si>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</si>
  <si>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</si>
  <si>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</si>
  <si>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</si>
  <si>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</si>
  <si>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</si>
  <si>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</si>
  <si>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</si>
  <si>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</si>
  <si>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</si>
  <si>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</si>
  <si>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</si>
  <si>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</si>
  <si>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</si>
  <si>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</si>
  <si>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</si>
  <si>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</si>
  <si>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</si>
  <si>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</si>
  <si>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</si>
  <si>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</si>
  <si>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</si>
  <si>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</si>
  <si>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</si>
  <si>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</si>
  <si>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</si>
  <si>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</si>
  <si>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</si>
  <si>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</si>
  <si>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</si>
  <si>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</si>
  <si>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</si>
  <si>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</si>
  <si>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</si>
  <si>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</si>
  <si>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</si>
  <si>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</si>
  <si>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</si>
  <si>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</si>
  <si>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</si>
  <si>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</si>
  <si>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</si>
  <si>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</si>
  <si>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</si>
  <si>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</si>
  <si>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</si>
  <si>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</si>
  <si>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</si>
  <si>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</si>
  <si>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</si>
  <si>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</si>
  <si>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</si>
  <si>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</si>
  <si>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</si>
  <si>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</si>
  <si>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</si>
  <si>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</si>
  <si>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</si>
  <si>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</si>
  <si>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</si>
  <si>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</si>
  <si>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</si>
  <si>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</si>
  <si>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</si>
  <si>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</si>
  <si>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</si>
  <si>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</si>
  <si>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</si>
  <si>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</si>
  <si>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</si>
  <si>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</si>
  <si>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</si>
  <si>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</si>
  <si>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</si>
  <si>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</si>
  <si>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</si>
  <si>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</si>
  <si>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</si>
  <si>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</si>
  <si>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</si>
  <si>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</si>
  <si>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</si>
  <si>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</si>
  <si>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</si>
  <si>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</si>
  <si>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</si>
  <si>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</si>
  <si>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</si>
  <si>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</si>
  <si>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</si>
  <si>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</si>
  <si>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</si>
  <si>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</si>
  <si>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</si>
  <si>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</si>
  <si>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</si>
  <si>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</si>
  <si>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</si>
  <si>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</si>
  <si>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</si>
  <si>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</si>
  <si>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</si>
  <si>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</si>
  <si>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</si>
  <si>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</si>
  <si>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</si>
  <si>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</si>
  <si>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</si>
  <si>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</si>
  <si>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</si>
  <si>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</si>
  <si>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</si>
  <si>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</si>
  <si>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</si>
  <si>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</si>
  <si>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</si>
  <si>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</si>
  <si>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</si>
  <si>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</si>
  <si>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</si>
  <si>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</si>
  <si>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</si>
  <si>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</si>
  <si>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</si>
  <si>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</si>
  <si>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</si>
  <si>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</si>
  <si>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</si>
  <si>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</si>
  <si>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</si>
  <si>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</si>
  <si>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</si>
  <si>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</si>
  <si>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</si>
  <si>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</si>
  <si>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</si>
  <si>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</si>
  <si>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</si>
  <si>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</si>
  <si>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</si>
  <si>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</si>
  <si>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</si>
  <si>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</si>
  <si>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</si>
  <si>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</si>
  <si>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</si>
  <si>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</si>
  <si>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</si>
  <si>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</si>
  <si>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</si>
  <si>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</si>
  <si>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</si>
  <si>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</si>
  <si>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</si>
  <si>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</si>
  <si>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</si>
  <si>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</si>
  <si>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</si>
  <si>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</si>
  <si>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</si>
  <si>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</si>
  <si>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</si>
  <si>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</si>
  <si>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</si>
  <si>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</si>
  <si>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</si>
  <si>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</si>
  <si>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</si>
  <si>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</si>
  <si>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</si>
  <si>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</si>
  <si>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</si>
  <si>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</si>
  <si>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</si>
  <si>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</si>
  <si>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</si>
  <si>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</si>
  <si>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</si>
  <si>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</si>
  <si>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</si>
  <si>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</si>
  <si>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</si>
  <si>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</si>
  <si>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</si>
  <si>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</si>
  <si>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</si>
  <si>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</si>
  <si>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</si>
  <si>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</si>
  <si>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</si>
  <si>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</si>
  <si>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</si>
  <si>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</si>
  <si>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</si>
  <si>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</si>
  <si>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</si>
  <si>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</si>
  <si>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</si>
  <si>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</si>
  <si>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</si>
  <si>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</si>
  <si>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</si>
  <si>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</si>
  <si>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</si>
  <si>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</si>
  <si>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</si>
  <si>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</si>
  <si>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</si>
  <si>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</si>
  <si>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</si>
  <si>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</si>
  <si>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</si>
  <si>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</si>
  <si>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</si>
  <si>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</si>
  <si>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</si>
  <si>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</si>
  <si>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</si>
  <si>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</si>
  <si>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</si>
  <si>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</si>
  <si>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</si>
  <si>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</si>
  <si>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</si>
  <si>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</si>
  <si>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</si>
  <si>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</si>
  <si>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</si>
  <si>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</si>
  <si>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</si>
  <si>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</si>
  <si>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</si>
  <si>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</si>
  <si>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</si>
  <si>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</si>
  <si>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</si>
  <si>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</si>
  <si>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</si>
  <si>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</si>
  <si>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</si>
  <si>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</si>
  <si>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</si>
  <si>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</si>
  <si>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</si>
  <si>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</si>
  <si>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</si>
  <si>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</si>
  <si>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</si>
  <si>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</si>
  <si>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</si>
  <si>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</si>
  <si>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</si>
  <si>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</si>
  <si>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</si>
  <si>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</si>
  <si>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</si>
  <si>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</si>
  <si>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</si>
  <si>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</si>
  <si>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</si>
  <si>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</si>
  <si>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</si>
  <si>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</si>
  <si>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</si>
  <si>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</si>
  <si>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</si>
  <si>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</si>
  <si>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</si>
  <si>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</si>
  <si>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</si>
  <si>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</si>
  <si>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</si>
  <si>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</si>
  <si>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</si>
  <si>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</si>
  <si>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</si>
  <si>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</si>
  <si>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</si>
  <si>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</si>
  <si>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</si>
  <si>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</si>
  <si>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</si>
  <si>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</si>
  <si>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</si>
  <si>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</si>
  <si>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</si>
  <si>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</si>
  <si>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</si>
  <si>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</si>
  <si>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</si>
  <si>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</si>
  <si>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</si>
  <si>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</si>
  <si>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</si>
  <si>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</si>
  <si>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</si>
  <si>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</si>
  <si>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</si>
  <si>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</si>
  <si>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</si>
  <si>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</si>
  <si>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</si>
  <si>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</si>
  <si>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</si>
  <si>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</si>
  <si>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</si>
  <si>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</si>
  <si>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</si>
  <si>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</si>
  <si>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</si>
  <si>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</si>
  <si>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</si>
  <si>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</si>
  <si>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</si>
  <si>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</si>
  <si>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</si>
  <si>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</si>
  <si>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</si>
  <si>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</si>
  <si>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</si>
  <si>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</si>
  <si>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</si>
  <si>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</si>
  <si>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</si>
  <si>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</si>
  <si>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</si>
  <si>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</si>
  <si>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</si>
  <si>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</si>
  <si>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</si>
  <si>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</si>
  <si>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</si>
  <si>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</si>
  <si>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</si>
  <si>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</si>
  <si>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</si>
  <si>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</si>
  <si>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</si>
  <si>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</si>
  <si>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</si>
  <si>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</si>
  <si>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</si>
  <si>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</si>
  <si>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</si>
  <si>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</si>
  <si>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</si>
  <si>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</si>
  <si>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</si>
  <si>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</si>
  <si>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</si>
  <si>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</si>
  <si>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</si>
  <si>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</si>
  <si>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</si>
  <si>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</si>
  <si>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</si>
  <si>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</si>
  <si>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</si>
  <si>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</si>
  <si>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</si>
  <si>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</si>
  <si>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</si>
  <si>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</si>
  <si>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</si>
  <si>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</si>
  <si>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</si>
  <si>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</si>
  <si>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</si>
  <si>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</si>
  <si>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</si>
  <si>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</si>
  <si>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</si>
  <si>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</si>
  <si>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</si>
  <si>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</si>
  <si>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</si>
  <si>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</si>
  <si>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</si>
  <si>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</si>
  <si>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</si>
  <si>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</si>
  <si>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</si>
  <si>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</si>
  <si>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</si>
  <si>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</si>
  <si>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</si>
  <si>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</si>
  <si>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</si>
  <si>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</si>
  <si>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</si>
  <si>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</si>
  <si>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</si>
  <si>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</si>
  <si>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</si>
  <si>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</si>
  <si>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</si>
  <si>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</si>
  <si>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</si>
  <si>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</si>
  <si>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</si>
  <si>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</si>
  <si>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</si>
  <si>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</si>
  <si>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</si>
  <si>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</si>
  <si>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</si>
  <si>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</si>
  <si>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</si>
  <si>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</si>
  <si>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</si>
  <si>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</si>
  <si>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</si>
  <si>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</si>
  <si>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</si>
  <si>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</si>
  <si>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</si>
  <si>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</si>
  <si>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</si>
  <si>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</si>
  <si>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</si>
  <si>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</si>
  <si>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</si>
  <si>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</si>
  <si>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</si>
  <si>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</si>
  <si>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</si>
  <si>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</si>
  <si>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</si>
  <si>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</si>
  <si>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</si>
  <si>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</si>
  <si>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</si>
  <si>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</si>
  <si>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</si>
  <si>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</si>
  <si>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</si>
  <si>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</si>
  <si>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</si>
  <si>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</si>
  <si>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</si>
  <si>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</si>
  <si>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</si>
  <si>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</si>
  <si>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</si>
  <si>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</si>
  <si>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</si>
  <si>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</si>
  <si>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</si>
  <si>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</si>
  <si>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</si>
  <si>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</si>
  <si>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</si>
  <si>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</si>
  <si>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</si>
  <si>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</si>
  <si>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</si>
  <si>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</si>
  <si>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</si>
  <si>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</si>
  <si>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</si>
  <si>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</si>
  <si>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</si>
  <si>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</si>
  <si>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</si>
  <si>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</si>
  <si>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</si>
  <si>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</si>
  <si>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</si>
  <si>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</si>
  <si>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</si>
  <si>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</si>
  <si>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</si>
  <si>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</si>
  <si>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</si>
  <si>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</si>
  <si>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</si>
  <si>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</si>
  <si>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</si>
  <si>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</si>
  <si>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</si>
  <si>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</si>
  <si>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</si>
  <si>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</si>
  <si>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</si>
  <si>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</si>
  <si>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</si>
  <si>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</si>
  <si>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</si>
  <si>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</si>
  <si>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</si>
  <si>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</si>
  <si>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</si>
  <si>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</si>
  <si>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</si>
  <si>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</si>
  <si>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</si>
  <si>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</si>
  <si>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</si>
  <si>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</si>
  <si>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</si>
  <si>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</si>
  <si>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</si>
  <si>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</si>
  <si>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</si>
  <si>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</si>
  <si>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</si>
  <si>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</si>
  <si>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</si>
  <si>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</si>
  <si>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</si>
  <si>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</si>
  <si>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</si>
  <si>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</si>
  <si>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</si>
  <si>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</si>
  <si>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</si>
  <si>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</si>
  <si>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</si>
  <si>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</si>
  <si>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</si>
  <si>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</si>
  <si>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</si>
  <si>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</si>
  <si>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</si>
  <si>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</si>
  <si>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</si>
  <si>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</si>
  <si>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</si>
  <si>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</si>
  <si>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</si>
  <si>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</si>
  <si>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</si>
  <si>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</si>
  <si>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</si>
  <si>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</si>
  <si>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</si>
  <si>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</si>
  <si>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</si>
  <si>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</si>
  <si>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</si>
  <si>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</si>
  <si>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</si>
  <si>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</si>
  <si>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</si>
  <si>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</si>
  <si>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</si>
  <si>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</si>
  <si>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</si>
  <si>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</si>
  <si>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</si>
  <si>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</si>
  <si>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</si>
  <si>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</si>
  <si>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</si>
  <si>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</si>
  <si>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</si>
  <si>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</si>
  <si>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</si>
  <si>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</si>
  <si>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</si>
  <si>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</si>
  <si>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</si>
  <si>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</si>
  <si>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</si>
  <si>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</si>
  <si>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</si>
  <si>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</si>
  <si>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</si>
  <si>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</si>
  <si>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</si>
  <si>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</si>
  <si>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</si>
  <si>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</si>
  <si>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</si>
  <si>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</si>
  <si>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</si>
  <si>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</si>
  <si>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</si>
  <si>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</si>
  <si>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</si>
  <si>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</si>
  <si>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</si>
  <si>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</si>
  <si>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</si>
  <si>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</si>
  <si>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</si>
  <si>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</si>
  <si>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</si>
  <si>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</si>
  <si>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</si>
  <si>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</si>
  <si>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</si>
  <si>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</si>
  <si>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</si>
  <si>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</si>
  <si>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</si>
  <si>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</si>
  <si>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</si>
  <si>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</si>
  <si>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</si>
  <si>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</si>
  <si>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</si>
  <si>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</si>
  <si>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</si>
  <si>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</si>
  <si>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</si>
  <si>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</si>
  <si>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</si>
  <si>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</si>
  <si>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</si>
  <si>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</si>
  <si>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</si>
  <si>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</si>
  <si>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</si>
  <si>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</si>
  <si>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</si>
  <si>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</si>
  <si>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</si>
  <si>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</si>
  <si>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</si>
  <si>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</si>
  <si>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</si>
  <si>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</si>
  <si>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</si>
  <si>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</si>
  <si>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</si>
  <si>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</si>
  <si>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</si>
  <si>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</si>
  <si>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</si>
  <si>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</si>
  <si>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</si>
  <si>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</si>
  <si>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</si>
  <si>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</si>
  <si>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</si>
  <si>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</si>
  <si>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</si>
  <si>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</si>
  <si>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</si>
  <si>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</si>
  <si>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</si>
  <si>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</si>
  <si>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</si>
  <si>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</si>
  <si>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</si>
  <si>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</si>
  <si>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</si>
  <si>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</si>
  <si>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</si>
  <si>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</si>
  <si>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</si>
  <si>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</si>
  <si>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</si>
  <si>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</si>
  <si>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</si>
  <si>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</si>
  <si>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</si>
  <si>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</si>
  <si>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</si>
  <si>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</si>
  <si>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</si>
  <si>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</si>
  <si>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</si>
  <si>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</si>
  <si>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</si>
  <si>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</si>
  <si>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</si>
  <si>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</si>
  <si>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</si>
  <si>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</si>
  <si>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</si>
  <si>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</si>
  <si>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</si>
  <si>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</si>
  <si>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</si>
  <si>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</si>
  <si>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</si>
  <si>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</si>
  <si>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</si>
  <si>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</si>
  <si>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</si>
  <si>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</si>
  <si>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</si>
  <si>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</si>
  <si>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</si>
  <si>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</si>
  <si>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</si>
  <si>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</si>
  <si>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</si>
  <si>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</si>
  <si>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</si>
  <si>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</si>
  <si>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</si>
  <si>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</si>
  <si>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</si>
  <si>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</si>
  <si>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</si>
  <si>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</si>
  <si>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</si>
  <si>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</si>
  <si>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</si>
  <si>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</si>
  <si>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</si>
  <si>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</si>
  <si>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</si>
  <si>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</si>
  <si>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</si>
  <si>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</si>
  <si>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</si>
  <si>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</si>
  <si>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</si>
  <si>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</si>
  <si>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</si>
  <si>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</si>
  <si>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</si>
  <si>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</si>
  <si>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</si>
  <si>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</si>
  <si>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</si>
  <si>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</si>
  <si>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</si>
  <si>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</si>
  <si>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</si>
  <si>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</si>
  <si>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</si>
  <si>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</si>
  <si>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</si>
  <si>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</si>
  <si>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</si>
  <si>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</si>
  <si>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</si>
  <si>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</si>
  <si>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</si>
  <si>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</si>
  <si>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</si>
  <si>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</si>
  <si>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</si>
  <si>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</si>
  <si>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</si>
  <si>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</si>
  <si>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</si>
  <si>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</si>
  <si>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</si>
  <si>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</si>
  <si>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</si>
  <si>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</si>
  <si>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</si>
  <si>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</si>
  <si>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</si>
  <si>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</si>
  <si>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</si>
  <si>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</si>
  <si>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</si>
  <si>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</si>
  <si>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</si>
  <si>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</si>
  <si>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</si>
  <si>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</si>
  <si>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</si>
  <si>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</si>
  <si>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</si>
  <si>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</si>
  <si>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</si>
  <si>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</si>
  <si>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</si>
  <si>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</si>
  <si>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</si>
  <si>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</si>
  <si>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</si>
  <si>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</si>
  <si>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</si>
  <si>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</si>
  <si>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</si>
  <si>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</si>
  <si>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</si>
  <si>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</si>
  <si>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</si>
  <si>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</si>
  <si>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</si>
  <si>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</si>
  <si>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</si>
  <si>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</si>
  <si>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</si>
  <si>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</si>
  <si>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</si>
  <si>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</si>
  <si>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</si>
  <si>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</si>
  <si>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</si>
  <si>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</si>
  <si>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</si>
  <si>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</si>
  <si>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</si>
  <si>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</si>
  <si>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</si>
  <si>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</si>
  <si>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</si>
  <si>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</si>
  <si>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</si>
  <si>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</si>
  <si>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</si>
  <si>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</si>
  <si>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</si>
  <si>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</si>
  <si>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</si>
  <si>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</si>
  <si>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</si>
  <si>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</si>
  <si>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</si>
  <si>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</si>
  <si>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</si>
  <si>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</si>
  <si>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</si>
  <si>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</si>
  <si>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</si>
  <si>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</si>
  <si>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</si>
  <si>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</si>
  <si>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</si>
  <si>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</si>
  <si>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</si>
  <si>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</si>
  <si>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</si>
  <si>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</si>
  <si>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</si>
  <si>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</si>
  <si>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</si>
  <si>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</si>
  <si>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</si>
  <si>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</si>
  <si>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</si>
  <si>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</si>
  <si>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</si>
  <si>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</si>
  <si>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</si>
  <si>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</si>
  <si>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</si>
  <si>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</si>
  <si>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</si>
  <si>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</si>
  <si>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</si>
  <si>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</si>
  <si>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</si>
  <si>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</si>
  <si>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</si>
  <si>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</si>
  <si>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</si>
  <si>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</si>
  <si>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</si>
  <si>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</si>
  <si>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</si>
  <si>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</si>
  <si>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</si>
  <si>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</si>
  <si>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</si>
  <si>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</si>
  <si>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</si>
  <si>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</si>
  <si>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</si>
  <si>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</si>
  <si>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</si>
  <si>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</si>
  <si>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</si>
  <si>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</si>
  <si>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</si>
  <si>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</si>
  <si>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</si>
  <si>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</si>
  <si>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</si>
  <si>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</si>
  <si>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</si>
  <si>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</si>
  <si>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</si>
  <si>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</si>
  <si>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</si>
  <si>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</si>
  <si>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</si>
  <si>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</si>
  <si>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</si>
  <si>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</si>
  <si>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</si>
  <si>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</si>
  <si>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</si>
  <si>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</si>
  <si>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</si>
  <si>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</si>
  <si>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</si>
  <si>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</si>
  <si>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</si>
  <si>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</si>
  <si>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</si>
  <si>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</si>
  <si>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</si>
  <si>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</si>
  <si>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</si>
  <si>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</si>
  <si>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</si>
  <si>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</si>
  <si>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</si>
  <si>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</si>
  <si>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</si>
  <si>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</si>
  <si>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</si>
  <si>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</si>
  <si>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</si>
  <si>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</si>
  <si>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</si>
  <si>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</si>
  <si>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</si>
  <si>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</si>
  <si>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</si>
  <si>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</si>
  <si>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</si>
  <si>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</si>
  <si>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</si>
  <si>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</si>
  <si>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</si>
  <si>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</si>
  <si>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</si>
  <si>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</si>
  <si>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</si>
  <si>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</si>
  <si>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</si>
  <si>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</si>
  <si>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</si>
  <si>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</si>
  <si>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</si>
  <si>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</si>
  <si>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</si>
  <si>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</si>
  <si>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</si>
  <si>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</si>
  <si>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</si>
  <si>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</si>
  <si>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</si>
  <si>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</si>
  <si>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</si>
  <si>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</si>
  <si>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</si>
  <si>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</si>
  <si>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</si>
  <si>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</si>
  <si>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</si>
  <si>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</si>
  <si>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</si>
  <si>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</si>
  <si>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</si>
  <si>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</si>
  <si>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</si>
  <si>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</si>
  <si>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</si>
  <si>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</si>
  <si>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</si>
  <si>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</si>
  <si>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</si>
  <si>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</si>
  <si>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</si>
  <si>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</si>
  <si>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</si>
  <si>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</si>
  <si>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</si>
  <si>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</si>
  <si>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</si>
  <si>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</si>
  <si>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</si>
  <si>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</si>
  <si>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</si>
  <si>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</si>
  <si>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</si>
  <si>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</si>
  <si>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</si>
  <si>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</si>
  <si>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</si>
  <si>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</si>
  <si>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</si>
  <si>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</si>
  <si>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</si>
  <si>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</si>
  <si>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</si>
  <si>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</si>
  <si>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</si>
  <si>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</si>
  <si>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</si>
  <si>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</si>
  <si>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</si>
  <si>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</si>
  <si>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</si>
  <si>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</si>
  <si>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</si>
  <si>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</si>
  <si>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</si>
  <si>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</si>
  <si>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</si>
  <si>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</si>
  <si>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</si>
  <si>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</si>
  <si>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</si>
  <si>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</si>
  <si>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</si>
  <si>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</si>
  <si>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</si>
  <si>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</si>
  <si>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</si>
  <si>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</si>
  <si>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</si>
  <si>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</si>
  <si>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</si>
  <si>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</si>
  <si>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</si>
  <si>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</si>
  <si>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</si>
  <si>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</si>
  <si>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</si>
  <si>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</si>
  <si>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</si>
  <si>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</si>
  <si>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</si>
  <si>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</si>
  <si>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</si>
  <si>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</si>
  <si>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</si>
  <si>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</si>
  <si>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</si>
  <si>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</si>
  <si>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</si>
  <si>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</si>
  <si>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</si>
  <si>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</si>
  <si>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</si>
  <si>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</si>
  <si>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</si>
  <si>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</si>
  <si>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</si>
  <si>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</si>
  <si>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</si>
  <si>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</si>
  <si>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</si>
  <si>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</si>
  <si>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</si>
  <si>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</si>
  <si>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</si>
  <si>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</si>
  <si>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</si>
  <si>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</si>
  <si>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</si>
  <si>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</si>
  <si>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</si>
  <si>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</si>
  <si>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</si>
  <si>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</si>
  <si>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</si>
  <si>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</si>
  <si>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</si>
  <si>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</si>
  <si>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</si>
  <si>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</si>
  <si>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</si>
  <si>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</si>
  <si>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</si>
  <si>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</si>
  <si>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</si>
  <si>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</si>
  <si>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</si>
  <si>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</si>
  <si>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</si>
  <si>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</si>
  <si>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</si>
  <si>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</si>
  <si>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</si>
  <si>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</si>
  <si>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</si>
  <si>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</si>
  <si>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</si>
  <si>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</si>
  <si>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</si>
  <si>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</si>
  <si>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</si>
  <si>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</si>
  <si>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</si>
  <si>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</si>
  <si>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</si>
  <si>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</si>
  <si>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</si>
  <si>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</si>
  <si>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</si>
  <si>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</si>
  <si>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</si>
  <si>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</si>
  <si>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</si>
  <si>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</si>
  <si>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</si>
  <si>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</si>
  <si>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</si>
  <si>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</si>
  <si>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</si>
  <si>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</si>
  <si>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</si>
  <si>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</si>
  <si>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</si>
  <si>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</si>
  <si>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</si>
  <si>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</si>
  <si>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</si>
  <si>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</si>
  <si>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</si>
  <si>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</si>
  <si>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</si>
  <si>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</si>
  <si>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</si>
  <si>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</si>
  <si>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</si>
  <si>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</si>
  <si>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</si>
  <si>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</si>
  <si>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</si>
  <si>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</si>
  <si>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</si>
  <si>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</si>
  <si>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</si>
  <si>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</si>
  <si>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</si>
  <si>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</si>
  <si>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</si>
  <si>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</si>
  <si>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</si>
  <si>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</si>
  <si>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</si>
  <si>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</si>
  <si>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</si>
  <si>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</si>
  <si>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</si>
  <si>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</si>
  <si>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</si>
  <si>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</si>
  <si>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</si>
  <si>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</si>
  <si>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</si>
  <si>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</si>
  <si>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</si>
  <si>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</si>
  <si>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</si>
  <si>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</si>
  <si>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</si>
  <si>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</si>
  <si>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</si>
  <si>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</si>
  <si>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</si>
  <si>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</si>
  <si>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</si>
  <si>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</si>
  <si>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</si>
  <si>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</si>
  <si>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</si>
  <si>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</si>
  <si>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</si>
  <si>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</si>
  <si>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</si>
  <si>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</si>
  <si>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</si>
  <si>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</si>
  <si>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</si>
  <si>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</si>
  <si>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</si>
  <si>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</si>
  <si>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</si>
  <si>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</si>
  <si>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</si>
  <si>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</si>
  <si>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</si>
  <si>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</si>
  <si>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</si>
  <si>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</si>
  <si>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</si>
  <si>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</si>
  <si>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</si>
  <si>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</si>
  <si>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</si>
  <si>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</si>
  <si>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</si>
  <si>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</si>
  <si>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</si>
  <si>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</si>
  <si>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</si>
  <si>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</si>
  <si>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</si>
  <si>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</si>
  <si>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</si>
  <si>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</si>
  <si>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</si>
  <si>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</si>
  <si>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</si>
  <si>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</si>
  <si>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</si>
  <si>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</si>
  <si>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</si>
  <si>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</si>
  <si>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</si>
  <si>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</si>
  <si>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</si>
  <si>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</si>
  <si>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</si>
  <si>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</si>
  <si>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</si>
  <si>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</si>
  <si>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</si>
  <si>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</si>
  <si>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</si>
  <si>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</si>
  <si>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</si>
  <si>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</si>
  <si>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</si>
  <si>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</si>
  <si>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</si>
  <si>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</si>
  <si>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</si>
  <si>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</si>
  <si>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</si>
  <si>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</si>
  <si>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</si>
  <si>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</si>
  <si>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</si>
  <si>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</si>
  <si>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</si>
  <si>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</si>
  <si>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</si>
  <si>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</si>
  <si>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</si>
  <si>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</si>
  <si>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</si>
  <si>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</si>
  <si>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</si>
  <si>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</si>
  <si>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</si>
  <si>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</si>
  <si>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</si>
  <si>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</si>
  <si>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</si>
  <si>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</si>
  <si>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</si>
  <si>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</si>
  <si>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</si>
  <si>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</si>
  <si>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</si>
  <si>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</si>
  <si>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</si>
  <si>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</si>
  <si>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</si>
  <si>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</si>
  <si>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</si>
  <si>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</si>
  <si>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</si>
  <si>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</si>
  <si>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</si>
  <si>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</si>
  <si>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</si>
  <si>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</si>
  <si>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</si>
  <si>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</si>
  <si>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</si>
  <si>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</si>
  <si>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</si>
  <si>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</si>
  <si>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</si>
  <si>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</si>
  <si>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</si>
  <si>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</si>
  <si>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</si>
  <si>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</si>
  <si>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</si>
  <si>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</si>
  <si>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</si>
  <si>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</si>
  <si>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</si>
  <si>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</si>
  <si>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</si>
  <si>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</si>
  <si>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</si>
  <si>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</si>
  <si>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</si>
  <si>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</si>
  <si>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</si>
  <si>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</si>
  <si>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</si>
  <si>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</si>
  <si>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</si>
  <si>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</si>
  <si>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</si>
  <si>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</si>
  <si>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</si>
  <si>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</si>
  <si>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</si>
  <si>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</si>
  <si>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</si>
  <si>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</si>
  <si>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</si>
  <si>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</si>
  <si>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</si>
  <si>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</si>
  <si>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</si>
  <si>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</si>
  <si>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</si>
  <si>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</si>
  <si>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</si>
  <si>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</si>
  <si>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</si>
  <si>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</si>
  <si>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</si>
  <si>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</si>
  <si>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</si>
  <si>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</si>
  <si>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</si>
  <si>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</si>
  <si>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</si>
  <si>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</si>
  <si>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</si>
  <si>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</si>
  <si>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</si>
  <si>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</si>
  <si>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</si>
  <si>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</si>
  <si>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</si>
  <si>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</si>
  <si>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</si>
  <si>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</si>
  <si>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</si>
  <si>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</si>
  <si>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</si>
  <si>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</si>
  <si>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</si>
  <si>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</si>
  <si>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</si>
  <si>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</si>
  <si>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</si>
  <si>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</si>
  <si>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</si>
  <si>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</si>
  <si>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</si>
  <si>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</si>
  <si>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</si>
  <si>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</si>
  <si>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</si>
  <si>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</si>
  <si>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</si>
  <si>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</si>
  <si>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</si>
  <si>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</si>
  <si>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</si>
  <si>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</si>
  <si>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</si>
  <si>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</si>
  <si>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</si>
  <si>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</si>
  <si>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</si>
  <si>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</si>
  <si>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</si>
  <si>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</si>
  <si>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</si>
  <si>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</si>
  <si>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</si>
  <si>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</si>
  <si>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</si>
  <si>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</si>
  <si>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</si>
  <si>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</si>
  <si>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</si>
  <si>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</si>
  <si>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</si>
  <si>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</si>
  <si>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</si>
  <si>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</si>
  <si>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</si>
  <si>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</si>
  <si>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</si>
  <si>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</si>
  <si>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</si>
  <si>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</si>
  <si>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</si>
  <si>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</si>
  <si>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</si>
  <si>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</si>
  <si>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</si>
  <si>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</si>
  <si>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</si>
  <si>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</si>
  <si>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</si>
  <si>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</si>
  <si>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</si>
  <si>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</si>
  <si>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</si>
  <si>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</si>
  <si>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</si>
  <si>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</si>
  <si>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</si>
  <si>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</si>
  <si>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</si>
  <si>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</si>
  <si>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</si>
  <si>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</si>
  <si>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</si>
  <si>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</si>
  <si>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</si>
  <si>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</si>
  <si>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</si>
  <si>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</si>
  <si>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</si>
  <si>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</si>
  <si>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</si>
  <si>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</si>
  <si>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</si>
  <si>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</si>
  <si>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</si>
  <si>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</si>
  <si>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</si>
  <si>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</si>
  <si>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</si>
  <si>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</si>
  <si>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</si>
  <si>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</si>
  <si>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</si>
  <si>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</si>
  <si>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</si>
  <si>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</si>
  <si>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</si>
  <si>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</si>
  <si>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</si>
  <si>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</si>
  <si>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</si>
  <si>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</si>
  <si>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</si>
  <si>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</si>
  <si>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</si>
  <si>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</si>
  <si>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</si>
  <si>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</si>
  <si>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</si>
  <si>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</si>
  <si>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</si>
  <si>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</si>
  <si>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</si>
  <si>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</si>
  <si>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</si>
  <si>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</si>
  <si>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</si>
  <si>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</si>
  <si>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</si>
  <si>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</si>
  <si>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</si>
  <si>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</si>
  <si>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</si>
  <si>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</si>
  <si>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</si>
  <si>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</si>
  <si>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</si>
  <si>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</si>
  <si>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</si>
  <si>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</si>
  <si>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</si>
  <si>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</si>
  <si>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</si>
  <si>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</si>
  <si>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</si>
  <si>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</si>
  <si>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</si>
  <si>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</si>
  <si>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</si>
  <si>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</si>
  <si>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</si>
  <si>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</si>
  <si>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</si>
  <si>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</si>
  <si>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</si>
  <si>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</si>
  <si>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</si>
  <si>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</si>
  <si>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</si>
  <si>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</si>
  <si>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</si>
  <si>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</si>
  <si>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</si>
  <si>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</si>
  <si>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</si>
  <si>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</si>
  <si>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</si>
  <si>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</si>
  <si>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</si>
  <si>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</si>
  <si>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</si>
  <si>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</si>
  <si>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</si>
  <si>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</si>
  <si>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</si>
  <si>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</si>
  <si>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</si>
  <si>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</si>
  <si>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</si>
  <si>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</si>
  <si>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</si>
  <si>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</si>
  <si>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</si>
  <si>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</si>
  <si>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</si>
  <si>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</si>
  <si>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</si>
  <si>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</si>
  <si>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</si>
  <si>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</si>
  <si>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</si>
  <si>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</si>
  <si>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</si>
  <si>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</si>
  <si>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</si>
  <si>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</si>
  <si>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</si>
  <si>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</si>
  <si>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</si>
  <si>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</si>
  <si>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</si>
  <si>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</si>
  <si>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</si>
  <si>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</si>
  <si>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</si>
  <si>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</si>
  <si>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</si>
  <si>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</si>
  <si>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</si>
  <si>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</si>
  <si>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</si>
  <si>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</si>
  <si>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</si>
  <si>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</si>
  <si>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</si>
  <si>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</si>
  <si>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</si>
  <si>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</si>
  <si>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</si>
  <si>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</si>
  <si>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</si>
  <si>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</si>
  <si>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</si>
  <si>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</si>
  <si>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</si>
  <si>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</si>
  <si>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</si>
  <si>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</si>
  <si>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</si>
  <si>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</si>
  <si>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</si>
  <si>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</si>
  <si>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</si>
  <si>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</si>
  <si>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</si>
  <si>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</si>
  <si>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</si>
  <si>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</si>
  <si>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</si>
  <si>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</si>
  <si>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</si>
  <si>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</si>
  <si>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</si>
  <si>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</si>
  <si>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</si>
  <si>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</si>
  <si>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</si>
  <si>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</si>
  <si>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</si>
  <si>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</si>
  <si>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</si>
  <si>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</si>
  <si>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</si>
  <si>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</si>
  <si>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</si>
  <si>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</si>
  <si>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</si>
  <si>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</si>
  <si>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</si>
  <si>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</si>
  <si>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</si>
  <si>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</si>
  <si>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</si>
  <si>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</si>
  <si>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</si>
  <si>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</si>
  <si>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</si>
  <si>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</si>
  <si>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</si>
  <si>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</si>
  <si>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</si>
  <si>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</si>
  <si>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</si>
  <si>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</si>
  <si>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</si>
  <si>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</si>
  <si>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</si>
  <si>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</si>
  <si>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</si>
  <si>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</si>
  <si>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</si>
  <si>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</si>
  <si>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</si>
  <si>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</si>
  <si>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</si>
  <si>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</si>
  <si>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</si>
  <si>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</si>
  <si>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</si>
  <si>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</si>
  <si>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</si>
  <si>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</si>
  <si>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</si>
  <si>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</si>
  <si>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</si>
  <si>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</si>
  <si>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</si>
  <si>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</si>
  <si>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</si>
  <si>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</si>
  <si>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</si>
  <si>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</si>
  <si>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</si>
  <si>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</si>
  <si>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</si>
  <si>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</si>
  <si>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</si>
  <si>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</si>
  <si>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</si>
  <si>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</si>
  <si>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</si>
  <si>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</si>
  <si>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</si>
  <si>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</si>
  <si>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</si>
  <si>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</si>
  <si>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</si>
  <si>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</si>
  <si>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</si>
  <si>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</si>
  <si>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</si>
  <si>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</si>
  <si>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</si>
  <si>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</si>
  <si>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</si>
  <si>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</si>
  <si>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</si>
  <si>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</si>
  <si>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</si>
  <si>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</si>
  <si>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</si>
  <si>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</si>
  <si>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</si>
  <si>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</si>
  <si>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</si>
  <si>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</si>
  <si>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</si>
  <si>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</si>
  <si>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</si>
  <si>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</si>
  <si>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</si>
  <si>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</si>
  <si>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</si>
  <si>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</si>
  <si>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</si>
  <si>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</si>
  <si>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</si>
  <si>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</si>
  <si>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</si>
  <si>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</si>
  <si>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</si>
  <si>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</si>
  <si>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</si>
  <si>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</si>
  <si>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</si>
  <si>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</si>
  <si>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</si>
  <si>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</si>
  <si>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</si>
  <si>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</si>
  <si>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</si>
  <si>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</si>
  <si>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</si>
  <si>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</si>
  <si>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</si>
  <si>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</si>
  <si>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</si>
  <si>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</si>
  <si>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</si>
  <si>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</si>
  <si>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</si>
  <si>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</si>
  <si>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</si>
  <si>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</si>
  <si>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</si>
  <si>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</si>
  <si>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</si>
  <si>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</si>
  <si>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</si>
  <si>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</si>
  <si>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</si>
  <si>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</si>
  <si>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</si>
  <si>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</si>
  <si>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</si>
  <si>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</si>
  <si>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</si>
  <si>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</si>
  <si>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</si>
  <si>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</si>
  <si>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</si>
  <si>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</si>
  <si>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</si>
  <si>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</si>
  <si>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</si>
  <si>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</si>
  <si>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</si>
  <si>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</si>
  <si>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</si>
  <si>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</si>
  <si>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</si>
  <si>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</si>
  <si>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</si>
  <si>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</si>
  <si>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</si>
  <si>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</si>
  <si>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</si>
  <si>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</si>
  <si>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</si>
  <si>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</si>
  <si>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</si>
  <si>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</si>
  <si>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</si>
  <si>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</si>
  <si>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</si>
  <si>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</si>
  <si>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</si>
  <si>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</si>
  <si>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</si>
  <si>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</si>
  <si>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</si>
  <si>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</si>
  <si>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</si>
  <si>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</si>
  <si>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</si>
  <si>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</si>
  <si>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</si>
  <si>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</si>
  <si>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</si>
  <si>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</si>
  <si>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</si>
  <si>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</si>
  <si>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</si>
  <si>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</si>
  <si>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</si>
  <si>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</si>
  <si>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</si>
  <si>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</si>
  <si>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</si>
  <si>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</si>
  <si>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</si>
  <si>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</si>
  <si>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</si>
  <si>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</si>
  <si>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</si>
  <si>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</si>
  <si>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</si>
  <si>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</si>
  <si>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</si>
  <si>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</si>
  <si>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</si>
  <si>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</si>
  <si>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</si>
  <si>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</si>
  <si>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</si>
  <si>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</si>
  <si>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</si>
  <si>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</si>
  <si>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</si>
  <si>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</si>
  <si>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</si>
  <si>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</si>
  <si>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</si>
  <si>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</si>
  <si>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</si>
  <si>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</si>
  <si>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</si>
  <si>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</si>
  <si>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</si>
  <si>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</si>
  <si>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</si>
  <si>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</si>
  <si>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</si>
  <si>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</si>
  <si>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</si>
  <si>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</si>
  <si>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</si>
  <si>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</si>
  <si>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</si>
  <si>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</si>
  <si>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</si>
  <si>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</si>
  <si>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</si>
  <si>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</si>
  <si>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</si>
  <si>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</si>
  <si>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</si>
  <si>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</si>
  <si>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</si>
  <si>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</si>
  <si>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</si>
  <si>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</si>
  <si>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</si>
  <si>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</si>
  <si>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</si>
  <si>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</si>
  <si>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</si>
  <si>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</si>
  <si>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</si>
  <si>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</si>
  <si>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</si>
  <si>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</si>
  <si>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</si>
  <si>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</si>
  <si>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</si>
  <si>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</si>
  <si>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</si>
  <si>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</si>
  <si>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</si>
  <si>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</si>
  <si>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</si>
  <si>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</si>
  <si>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</si>
  <si>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</si>
  <si>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</si>
  <si>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</si>
  <si>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</si>
  <si>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</si>
  <si>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</si>
  <si>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</si>
  <si>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</si>
  <si>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</si>
  <si>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</si>
  <si>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</si>
  <si>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</si>
  <si>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</si>
  <si>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</si>
  <si>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</si>
  <si>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</si>
  <si>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</si>
  <si>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</si>
  <si>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</si>
  <si>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</si>
  <si>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</si>
  <si>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</si>
  <si>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</si>
  <si>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</si>
  <si>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</si>
  <si>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</si>
  <si>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</si>
  <si>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</si>
  <si>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</si>
  <si>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</si>
  <si>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</si>
  <si>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</si>
  <si>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</si>
  <si>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</si>
  <si>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</si>
  <si>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</si>
  <si>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</si>
  <si>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</si>
  <si>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</si>
  <si>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</si>
  <si>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</si>
  <si>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</si>
  <si>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</si>
  <si>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</si>
  <si>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</si>
  <si>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</si>
  <si>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</si>
  <si>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</si>
  <si>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</si>
  <si>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</si>
  <si>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</si>
  <si>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</si>
  <si>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</si>
  <si>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</si>
  <si>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</si>
  <si>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</si>
  <si>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</si>
  <si>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</si>
  <si>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</si>
  <si>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</si>
  <si>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</si>
  <si>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</si>
  <si>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</si>
  <si>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</si>
  <si>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</si>
  <si>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</si>
  <si>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</si>
  <si>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</si>
  <si>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</si>
  <si>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</si>
  <si>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</si>
  <si>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</si>
  <si>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</si>
  <si>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</si>
  <si>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</si>
  <si>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</si>
  <si>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</si>
  <si>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</si>
  <si>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</si>
  <si>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</si>
  <si>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</si>
  <si>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</si>
  <si>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</si>
  <si>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</si>
  <si>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</si>
  <si>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</si>
  <si>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</si>
  <si>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</si>
  <si>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</si>
  <si>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</si>
  <si>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</si>
  <si>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</si>
  <si>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</si>
  <si>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</si>
  <si>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</si>
  <si>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</si>
  <si>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</si>
  <si>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</si>
  <si>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</si>
  <si>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</si>
  <si>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</si>
  <si>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</si>
  <si>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</si>
  <si>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</si>
  <si>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</si>
  <si>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</si>
  <si>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</si>
  <si>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</si>
  <si>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</si>
  <si>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</si>
  <si>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</si>
  <si>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</si>
  <si>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</si>
  <si>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</si>
  <si>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</si>
  <si>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</si>
  <si>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</si>
  <si>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</si>
  <si>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</si>
  <si>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</si>
  <si>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</si>
  <si>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</si>
  <si>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</si>
  <si>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</si>
  <si>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</si>
  <si>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</si>
  <si>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</si>
  <si>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</si>
  <si>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</si>
  <si>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</si>
  <si>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</si>
  <si>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</si>
  <si>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</si>
  <si>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</si>
  <si>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</si>
  <si>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</si>
  <si>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</si>
  <si>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</si>
  <si>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</si>
  <si>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</si>
  <si>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</si>
  <si>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</si>
  <si>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</si>
  <si>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</si>
  <si>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</si>
  <si>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</si>
  <si>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</si>
  <si>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</si>
  <si>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</si>
  <si>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</si>
  <si>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</si>
  <si>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</si>
  <si>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</si>
  <si>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</si>
  <si>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</si>
  <si>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</si>
  <si>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</si>
  <si>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</si>
  <si>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</si>
  <si>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</si>
  <si>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</si>
  <si>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</si>
  <si>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</si>
  <si>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</si>
  <si>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</si>
  <si>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</si>
  <si>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</si>
  <si>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</si>
  <si>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</si>
  <si>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</si>
  <si>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</si>
  <si>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</si>
  <si>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</si>
  <si>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</si>
  <si>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</si>
  <si>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</si>
  <si>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</si>
  <si>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</si>
  <si>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</si>
  <si>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</si>
  <si>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</si>
  <si>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</si>
  <si>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</si>
  <si>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</si>
  <si>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</si>
  <si>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</si>
  <si>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</si>
  <si>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</si>
  <si>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</si>
  <si>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</si>
  <si>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</si>
  <si>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</si>
  <si>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</si>
  <si>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</si>
  <si>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</si>
  <si>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</si>
  <si>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</si>
  <si>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</si>
  <si>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</si>
  <si>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</si>
  <si>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</si>
  <si>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</si>
  <si>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</si>
  <si>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</si>
  <si>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</si>
  <si>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</si>
  <si>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</si>
  <si>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</si>
  <si>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</si>
  <si>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</si>
  <si>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</si>
  <si>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</si>
  <si>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</si>
  <si>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</si>
  <si>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</si>
  <si>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</si>
  <si>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</si>
  <si>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</si>
  <si>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</si>
  <si>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</si>
  <si>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</si>
  <si>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</si>
  <si>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</si>
  <si>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</si>
  <si>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</si>
  <si>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</si>
  <si>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</si>
  <si>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</si>
  <si>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</si>
  <si>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</si>
  <si>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</si>
  <si>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</si>
  <si>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</si>
  <si>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</si>
  <si>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</si>
  <si>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</si>
  <si>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</si>
  <si>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</si>
  <si>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</si>
  <si>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</si>
  <si>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</si>
  <si>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</si>
  <si>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</si>
  <si>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</si>
  <si>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</si>
  <si>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</si>
  <si>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</si>
  <si>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</si>
  <si>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</si>
  <si>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</si>
  <si>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</si>
  <si>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</si>
  <si>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</si>
  <si>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</si>
  <si>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</si>
  <si>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</si>
  <si>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</si>
  <si>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</si>
  <si>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</si>
  <si>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</si>
  <si>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</si>
  <si>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</si>
  <si>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</si>
  <si>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</si>
  <si>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</si>
  <si>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</si>
  <si>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</si>
  <si>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</si>
  <si>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</si>
  <si>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</si>
  <si>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</si>
  <si>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</si>
  <si>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</si>
  <si>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</si>
  <si>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</si>
  <si>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</si>
  <si>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</si>
  <si>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</si>
  <si>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</si>
  <si>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</si>
  <si>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</si>
  <si>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</si>
  <si>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</si>
  <si>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</si>
  <si>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</si>
  <si>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</si>
  <si>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</si>
  <si>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</si>
  <si>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</si>
  <si>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</si>
  <si>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</si>
  <si>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</si>
  <si>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</si>
  <si>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</si>
  <si>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</si>
  <si>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</si>
  <si>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</si>
  <si>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</si>
  <si>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</si>
  <si>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</si>
  <si>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</si>
  <si>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</si>
  <si>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</si>
  <si>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</si>
  <si>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</si>
  <si>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</si>
  <si>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</si>
  <si>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</si>
  <si>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</si>
  <si>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</si>
  <si>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</si>
  <si>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</si>
  <si>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</si>
  <si>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</si>
  <si>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</si>
  <si>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</si>
  <si>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</si>
  <si>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</si>
  <si>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</si>
  <si>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</si>
  <si>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</si>
  <si>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</si>
  <si>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</si>
  <si>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</si>
  <si>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</si>
  <si>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</si>
  <si>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</si>
  <si>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</si>
  <si>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</si>
  <si>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</si>
  <si>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</si>
  <si>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</si>
  <si>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</si>
  <si>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</si>
  <si>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</si>
  <si>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</si>
  <si>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</si>
  <si>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</si>
  <si>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</si>
  <si>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</si>
  <si>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</si>
  <si>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</si>
  <si>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</si>
  <si>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</si>
  <si>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</si>
  <si>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</si>
  <si>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</si>
  <si>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</si>
  <si>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</si>
  <si>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</si>
  <si>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</si>
  <si>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</si>
  <si>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</si>
  <si>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</si>
  <si>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</si>
  <si>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</si>
  <si>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</si>
  <si>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</si>
  <si>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</si>
  <si>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</si>
  <si>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</si>
  <si>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</si>
  <si>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</si>
  <si>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</si>
  <si>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</si>
  <si>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</si>
  <si>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</si>
  <si>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</si>
  <si>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</si>
  <si>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</si>
  <si>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</si>
  <si>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</si>
  <si>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</si>
  <si>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</si>
  <si>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</si>
  <si>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</si>
  <si>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</si>
  <si>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</si>
  <si>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</si>
  <si>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</si>
  <si>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</si>
  <si>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</si>
  <si>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</si>
  <si>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</si>
  <si>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</si>
  <si>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</si>
  <si>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</si>
  <si>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</si>
  <si>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</si>
  <si>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</si>
  <si>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</si>
  <si>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</si>
  <si>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</si>
  <si>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</si>
  <si>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</si>
  <si>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</si>
  <si>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</si>
  <si>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</si>
  <si>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</si>
  <si>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</si>
  <si>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</si>
  <si>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</si>
  <si>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</si>
  <si>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</si>
  <si>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</si>
  <si>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</si>
  <si>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</si>
  <si>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</si>
  <si>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</si>
  <si>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</si>
  <si>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</si>
  <si>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</si>
  <si>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</si>
  <si>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</si>
  <si>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</si>
  <si>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</si>
  <si>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</si>
  <si>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</si>
  <si>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</si>
  <si>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</si>
  <si>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</si>
  <si>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</si>
  <si>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</si>
  <si>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</si>
  <si>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</si>
  <si>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</si>
  <si>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</si>
  <si>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</si>
  <si>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</si>
  <si>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</si>
  <si>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</si>
  <si>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</si>
  <si>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</si>
  <si>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</si>
  <si>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</si>
  <si>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</si>
  <si>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</si>
  <si>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</si>
  <si>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</si>
  <si>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</si>
  <si>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</si>
  <si>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</si>
  <si>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</si>
  <si>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</si>
  <si>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</si>
  <si>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</si>
  <si>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</si>
  <si>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</si>
  <si>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</si>
  <si>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</si>
  <si>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</si>
  <si>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</si>
  <si>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</si>
  <si>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</si>
  <si>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</si>
  <si>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</si>
  <si>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</si>
  <si>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</si>
  <si>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</si>
  <si>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</si>
  <si>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</si>
  <si>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</si>
  <si>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</si>
  <si>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</si>
  <si>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</si>
  <si>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</si>
  <si>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</si>
  <si>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</si>
  <si>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</si>
  <si>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</si>
  <si>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</si>
  <si>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</si>
  <si>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</si>
  <si>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</si>
  <si>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</si>
  <si>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</si>
  <si>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</si>
  <si>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</si>
  <si>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</si>
  <si>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</si>
  <si>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</si>
  <si>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</si>
  <si>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</si>
  <si>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</si>
  <si>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</si>
  <si>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</si>
  <si>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</si>
  <si>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</si>
  <si>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</si>
  <si>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</si>
  <si>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</si>
  <si>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</si>
  <si>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</si>
  <si>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</si>
  <si>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</si>
  <si>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</si>
  <si>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</si>
  <si>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</si>
  <si>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</si>
  <si>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</si>
  <si>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</si>
  <si>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</si>
  <si>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</si>
  <si>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</si>
  <si>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</si>
  <si>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</si>
  <si>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</si>
  <si>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</si>
  <si>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</si>
  <si>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</si>
  <si>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</si>
  <si>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</si>
  <si>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</si>
  <si>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</si>
  <si>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</si>
  <si>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</si>
  <si>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</si>
  <si>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</si>
  <si>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</si>
  <si>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</si>
  <si>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</si>
  <si>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</si>
  <si>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</si>
  <si>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</si>
  <si>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</si>
  <si>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</si>
  <si>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</si>
  <si>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</si>
  <si>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</si>
  <si>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</si>
  <si>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</si>
  <si>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</si>
  <si>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</si>
  <si>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</si>
  <si>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</si>
  <si>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</si>
  <si>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</si>
  <si>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</si>
  <si>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</si>
  <si>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</si>
  <si>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</si>
  <si>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</si>
  <si>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</si>
  <si>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</si>
  <si>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</si>
  <si>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</si>
  <si>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</si>
  <si>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</si>
  <si>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</si>
  <si>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</si>
  <si>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</si>
  <si>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</si>
  <si>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</si>
  <si>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</si>
  <si>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</si>
  <si>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</si>
  <si>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</si>
  <si>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</si>
  <si>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</si>
  <si>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</si>
  <si>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</si>
  <si>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</si>
  <si>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</si>
  <si>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</si>
  <si>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</si>
  <si>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</si>
  <si>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</si>
  <si>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</si>
  <si>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</si>
  <si>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</si>
  <si>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</si>
  <si>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</si>
  <si>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</si>
  <si>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</si>
  <si>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</si>
  <si>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</si>
  <si>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</si>
  <si>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</si>
  <si>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</si>
  <si>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</si>
  <si>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</si>
  <si>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</si>
  <si>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</si>
  <si>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</si>
  <si>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</si>
  <si>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</si>
  <si>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</si>
  <si>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</si>
  <si>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</si>
  <si>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</si>
  <si>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</si>
  <si>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</si>
  <si>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</si>
  <si>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</si>
  <si>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</si>
  <si>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</si>
  <si>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</si>
  <si>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</si>
  <si>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</si>
  <si>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</si>
  <si>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</si>
  <si>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</si>
  <si>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</si>
  <si>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</si>
  <si>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</si>
  <si>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</si>
  <si>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</si>
  <si>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</si>
  <si>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</si>
  <si>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</si>
  <si>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</si>
  <si>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</si>
  <si>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</si>
  <si>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</si>
  <si>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</si>
  <si>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</si>
  <si>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</si>
  <si>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</si>
  <si>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</si>
  <si>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</si>
  <si>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</si>
  <si>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</si>
  <si>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</si>
  <si>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</si>
  <si>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</si>
  <si>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</si>
  <si>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</si>
  <si>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</si>
  <si>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</si>
  <si>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</si>
  <si>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</si>
  <si>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</si>
  <si>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</si>
  <si>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</si>
  <si>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</si>
  <si>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</si>
  <si>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</si>
  <si>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</si>
  <si>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</si>
  <si>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</si>
  <si>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</si>
  <si>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</si>
  <si>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</si>
  <si>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</si>
  <si>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</si>
  <si>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</si>
  <si>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</si>
  <si>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</si>
  <si>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</si>
  <si>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</si>
  <si>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</si>
  <si>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</si>
  <si>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</si>
  <si>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</si>
  <si>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</si>
  <si>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</si>
  <si>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</si>
  <si>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</si>
  <si>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</si>
  <si>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</si>
  <si>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</si>
  <si>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</si>
  <si>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</si>
  <si>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</si>
  <si>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</si>
  <si>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</si>
  <si>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</si>
  <si>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</si>
  <si>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</si>
  <si>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</si>
  <si>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</si>
  <si>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</si>
  <si>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</si>
  <si>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</si>
  <si>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</si>
  <si>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</si>
  <si>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</si>
  <si>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</si>
  <si>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</si>
  <si>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</si>
  <si>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</si>
  <si>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</si>
  <si>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</si>
  <si>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</si>
  <si>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</si>
  <si>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</si>
  <si>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</si>
  <si>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</si>
  <si>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</si>
  <si>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</si>
  <si>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</si>
  <si>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</si>
  <si>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</si>
  <si>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</si>
  <si>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</si>
  <si>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</si>
  <si>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</si>
  <si>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</si>
  <si>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</si>
  <si>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</si>
  <si>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</si>
  <si>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</si>
  <si>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</si>
  <si>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</si>
  <si>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</si>
  <si>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</si>
  <si>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</si>
  <si>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</si>
  <si>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</si>
  <si>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</si>
  <si>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</si>
  <si>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</si>
  <si>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</si>
  <si>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</si>
  <si>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</si>
  <si>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</si>
  <si>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</si>
  <si>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</si>
  <si>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</si>
  <si>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</si>
  <si>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</si>
  <si>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</si>
  <si>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</si>
  <si>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</si>
  <si>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</si>
  <si>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</si>
  <si>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</si>
  <si>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</si>
  <si>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</si>
  <si>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</si>
  <si>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</si>
  <si>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</si>
  <si>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</si>
  <si>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</si>
  <si>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</si>
  <si>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</si>
  <si>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</si>
  <si>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</si>
  <si>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</si>
  <si>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</si>
  <si>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</si>
  <si>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</si>
  <si>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</si>
  <si>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</si>
  <si>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</si>
  <si>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</si>
  <si>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</si>
  <si>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</si>
  <si>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</si>
  <si>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</si>
  <si>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</si>
  <si>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</si>
  <si>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</si>
  <si>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</si>
  <si>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</si>
  <si>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</si>
  <si>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</si>
  <si>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</si>
  <si>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</si>
  <si>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</si>
  <si>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</si>
  <si>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</si>
  <si>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</si>
  <si>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</si>
  <si>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</si>
  <si>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</si>
  <si>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</si>
  <si>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</si>
  <si>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</si>
  <si>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</si>
  <si>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</si>
  <si>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</si>
  <si>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</si>
  <si>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</si>
  <si>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</si>
  <si>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</si>
  <si>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</si>
  <si>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</si>
  <si>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</si>
  <si>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</si>
  <si>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</si>
  <si>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</si>
  <si>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</si>
  <si>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</si>
  <si>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</si>
  <si>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</si>
  <si>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</si>
  <si>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</si>
  <si>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</si>
  <si>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</si>
  <si>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</si>
  <si>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</si>
  <si>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</si>
  <si>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</si>
  <si>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</si>
  <si>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</si>
  <si>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</si>
  <si>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</si>
  <si>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</si>
  <si>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</si>
  <si>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</si>
  <si>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</si>
  <si>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</si>
  <si>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</si>
  <si>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</si>
  <si>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</si>
  <si>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</si>
  <si>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</si>
  <si>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</si>
  <si>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</si>
  <si>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</si>
  <si>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</si>
  <si>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</si>
  <si>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</si>
  <si>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</si>
  <si>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</si>
  <si>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</si>
  <si>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</si>
  <si>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</si>
  <si>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</si>
  <si>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</si>
  <si>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</si>
  <si>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</si>
  <si>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</si>
  <si>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</si>
  <si>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</si>
  <si>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</si>
  <si>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</si>
  <si>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</si>
  <si>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</si>
  <si>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</si>
  <si>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</si>
  <si>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</si>
  <si>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</si>
  <si>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</si>
  <si>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</si>
  <si>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</si>
  <si>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</si>
  <si>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</si>
  <si>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</si>
  <si>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</si>
  <si>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</si>
  <si>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</si>
  <si>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</si>
  <si>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</si>
  <si>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</si>
  <si>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</si>
  <si>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</si>
  <si>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</si>
  <si>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</si>
  <si>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</si>
  <si>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</si>
  <si>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</si>
  <si>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</si>
  <si>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</si>
  <si>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</si>
  <si>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</si>
  <si>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</si>
  <si>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</si>
  <si>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</si>
  <si>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</si>
  <si>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</si>
  <si>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</si>
  <si>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</si>
  <si>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</si>
  <si>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</si>
  <si>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</si>
  <si>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</si>
  <si>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</si>
  <si>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</si>
  <si>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</si>
  <si>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</si>
  <si>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</si>
  <si>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</si>
  <si>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</si>
  <si>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</si>
  <si>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</si>
  <si>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</si>
  <si>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</si>
  <si>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</si>
  <si>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</si>
  <si>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</si>
  <si>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</si>
  <si>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</si>
  <si>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</si>
  <si>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</si>
  <si>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</si>
  <si>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</si>
  <si>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</si>
  <si>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</si>
  <si>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</si>
  <si>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</si>
  <si>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</si>
  <si>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</si>
  <si>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</si>
  <si>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</si>
  <si>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</si>
  <si>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</si>
  <si>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</si>
  <si>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</si>
  <si>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</si>
  <si>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</si>
  <si>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</si>
  <si>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</si>
  <si>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</si>
  <si>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</si>
  <si>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</si>
  <si>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</si>
  <si>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</si>
  <si>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</si>
  <si>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</si>
  <si>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</si>
  <si>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</si>
  <si>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</si>
  <si>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</si>
  <si>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</si>
  <si>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</si>
  <si>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</si>
  <si>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</si>
  <si>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</si>
  <si>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</si>
  <si>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</si>
  <si>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</si>
  <si>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</si>
  <si>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</si>
  <si>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</si>
  <si>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</si>
  <si>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</si>
  <si>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</si>
  <si>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</si>
  <si>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</si>
  <si>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</si>
  <si>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</si>
  <si>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</si>
  <si>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</si>
  <si>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</si>
  <si>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</si>
  <si>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</si>
  <si>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</si>
  <si>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</si>
  <si>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</si>
  <si>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</si>
  <si>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</si>
  <si>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</si>
  <si>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</si>
  <si>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</si>
  <si>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</si>
  <si>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</si>
  <si>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</si>
  <si>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</si>
  <si>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</si>
  <si>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</si>
  <si>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</si>
  <si>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</si>
  <si>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</si>
  <si>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</si>
  <si>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</si>
  <si>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</si>
  <si>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</si>
  <si>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</si>
  <si>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</si>
  <si>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</si>
  <si>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</si>
  <si>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</si>
  <si>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</si>
  <si>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</si>
  <si>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</si>
  <si>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</si>
  <si>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</si>
  <si>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</si>
  <si>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</si>
  <si>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</si>
  <si>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</si>
  <si>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</si>
  <si>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</si>
  <si>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</si>
  <si>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</si>
  <si>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</si>
  <si>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</si>
  <si>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</si>
  <si>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</si>
  <si>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</si>
  <si>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</si>
  <si>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</si>
  <si>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</si>
  <si>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</si>
  <si>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</si>
  <si>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</si>
  <si>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</si>
  <si>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</si>
  <si>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</si>
  <si>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</si>
  <si>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</si>
  <si>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</si>
  <si>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</si>
  <si>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</si>
  <si>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</si>
  <si>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</si>
  <si>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</si>
  <si>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</si>
  <si>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</si>
  <si>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</si>
  <si>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</si>
  <si>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</si>
  <si>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</si>
  <si>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</si>
  <si>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</si>
  <si>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</si>
  <si>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</si>
  <si>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</si>
  <si>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</si>
  <si>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</si>
  <si>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</si>
  <si>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</si>
  <si>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</si>
  <si>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</si>
  <si>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</si>
  <si>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</si>
  <si>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</si>
  <si>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</si>
  <si>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</si>
  <si>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</si>
  <si>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</si>
  <si>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</si>
  <si>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</si>
  <si>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</si>
  <si>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</si>
  <si>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</si>
  <si>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</si>
  <si>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</si>
  <si>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</si>
  <si>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</si>
  <si>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</si>
  <si>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</si>
  <si>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</si>
  <si>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</si>
  <si>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</si>
  <si>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</si>
  <si>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</si>
  <si>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</si>
  <si>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</si>
  <si>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</si>
  <si>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</si>
  <si>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</si>
  <si>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</si>
  <si>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</si>
  <si>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</si>
  <si>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</si>
  <si>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</si>
  <si>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</si>
  <si>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</si>
  <si>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</si>
  <si>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</si>
  <si>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</si>
  <si>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</si>
  <si>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</si>
  <si>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</si>
  <si>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</si>
  <si>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</si>
  <si>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</si>
  <si>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</si>
  <si>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</si>
  <si>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</si>
  <si>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</si>
  <si>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</si>
  <si>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</si>
  <si>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</si>
  <si>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</si>
  <si>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</si>
  <si>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</si>
  <si>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</si>
  <si>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</si>
  <si>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</si>
  <si>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</si>
  <si>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</si>
  <si>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</si>
  <si>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</si>
  <si>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</si>
  <si>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</si>
  <si>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</si>
  <si>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</si>
  <si>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</si>
  <si>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</si>
  <si>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</si>
  <si>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</si>
  <si>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</si>
  <si>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</si>
  <si>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</si>
  <si>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</si>
  <si>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</si>
  <si>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</si>
  <si>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</si>
  <si>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</si>
  <si>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</si>
  <si>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</si>
  <si>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</si>
  <si>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</si>
  <si>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</si>
  <si>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</si>
  <si>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</si>
  <si>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</si>
  <si>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</si>
  <si>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</si>
  <si>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</si>
  <si>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</si>
  <si>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</si>
  <si>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</si>
  <si>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</si>
  <si>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</si>
  <si>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</si>
  <si>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</si>
  <si>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</si>
  <si>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</si>
  <si>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</si>
  <si>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</si>
  <si>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</si>
  <si>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</si>
  <si>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</si>
  <si>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</si>
  <si>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</si>
  <si>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</si>
  <si>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</si>
  <si>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</si>
  <si>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</si>
  <si>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</si>
  <si>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</si>
  <si>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</si>
  <si>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</si>
  <si>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</si>
  <si>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</si>
  <si>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</si>
  <si>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</si>
  <si>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</si>
  <si>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</si>
  <si>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</si>
  <si>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</si>
  <si>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</si>
  <si>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</si>
  <si>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</si>
  <si>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</si>
  <si>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</si>
  <si>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</si>
  <si>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</si>
  <si>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</si>
  <si>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</si>
  <si>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</si>
  <si>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</si>
  <si>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</si>
  <si>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</si>
  <si>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</si>
  <si>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</si>
  <si>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</si>
  <si>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</si>
  <si>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</si>
  <si>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</si>
  <si>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</si>
  <si>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</si>
  <si>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</si>
  <si>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</si>
  <si>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</si>
  <si>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</si>
  <si>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</si>
  <si>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</si>
  <si>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</si>
  <si>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</si>
  <si>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</si>
  <si>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</si>
  <si>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</si>
  <si>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</si>
  <si>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</si>
  <si>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</si>
  <si>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</si>
  <si>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</si>
  <si>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</si>
  <si>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</si>
  <si>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</si>
  <si>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</si>
  <si>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</si>
  <si>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</si>
  <si>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</si>
  <si>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</si>
  <si>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</si>
  <si>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</si>
  <si>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</si>
  <si>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</si>
  <si>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</si>
  <si>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</si>
  <si>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</si>
  <si>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</si>
  <si>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</si>
  <si>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</si>
  <si>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</si>
  <si>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</si>
  <si>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</si>
  <si>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</si>
  <si>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</si>
  <si>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</si>
  <si>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</si>
  <si>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</si>
  <si>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</si>
  <si>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</si>
  <si>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</si>
  <si>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</si>
  <si>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</si>
  <si>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</si>
  <si>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</si>
  <si>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</si>
  <si>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</si>
  <si>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</si>
  <si>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</si>
  <si>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</si>
  <si>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</si>
  <si>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</si>
  <si>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</si>
  <si>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</si>
  <si>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</si>
  <si>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</si>
  <si>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</si>
  <si>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</si>
  <si>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</si>
  <si>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</si>
  <si>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</si>
  <si>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</si>
  <si>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</si>
  <si>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</si>
  <si>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</si>
  <si>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</si>
  <si>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</si>
  <si>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</si>
  <si>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</si>
  <si>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</si>
  <si>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</si>
  <si>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</si>
  <si>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</si>
  <si>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</si>
  <si>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</si>
  <si>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</si>
  <si>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</si>
  <si>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</si>
  <si>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</si>
  <si>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</si>
  <si>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</si>
  <si>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</si>
  <si>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</si>
  <si>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</si>
  <si>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</si>
  <si>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</si>
  <si>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</si>
  <si>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</si>
  <si>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</si>
  <si>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</si>
  <si>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</si>
  <si>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</si>
  <si>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</si>
  <si>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</si>
  <si>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</si>
  <si>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</si>
  <si>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</si>
  <si>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</si>
  <si>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</si>
  <si>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</si>
  <si>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</si>
  <si>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</si>
  <si>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</si>
  <si>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</si>
  <si>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</si>
  <si>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</si>
  <si>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</si>
  <si>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</si>
  <si>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</si>
  <si>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</si>
  <si>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</si>
  <si>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</si>
  <si>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</si>
  <si>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</si>
  <si>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</si>
  <si>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</si>
  <si>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</si>
  <si>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</si>
  <si>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</si>
  <si>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</si>
  <si>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</si>
  <si>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</si>
  <si>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</si>
  <si>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</si>
  <si>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</si>
  <si>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</si>
  <si>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</si>
  <si>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</si>
  <si>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</si>
  <si>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</si>
  <si>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</si>
  <si>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</si>
  <si>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</si>
  <si>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</si>
  <si>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</si>
  <si>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</si>
  <si>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</si>
  <si>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</si>
  <si>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</si>
  <si>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</si>
  <si>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</si>
  <si>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</si>
  <si>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</si>
  <si>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</si>
  <si>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</si>
  <si>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</si>
  <si>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</si>
  <si>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</si>
  <si>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</si>
  <si>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</si>
  <si>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</si>
  <si>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</si>
  <si>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</si>
  <si>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</si>
  <si>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</si>
  <si>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</si>
  <si>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</si>
  <si>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</si>
  <si>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</si>
  <si>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</si>
  <si>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</si>
  <si>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</si>
  <si>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</si>
  <si>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</si>
  <si>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</si>
  <si>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</si>
  <si>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</si>
  <si>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</si>
  <si>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</si>
  <si>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</si>
  <si>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</si>
  <si>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</si>
  <si>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</si>
  <si>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</si>
  <si>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</si>
  <si>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</si>
  <si>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</si>
  <si>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</si>
  <si>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</si>
  <si>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</si>
  <si>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</si>
  <si>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</si>
  <si>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</si>
  <si>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</si>
  <si>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</si>
  <si>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</si>
  <si>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</si>
  <si>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</si>
  <si>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</si>
  <si>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</si>
  <si>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</si>
  <si>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</si>
  <si>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</si>
  <si>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</si>
  <si>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</si>
  <si>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</si>
  <si>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</si>
  <si>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</si>
  <si>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</si>
  <si>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</si>
  <si>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</si>
  <si>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</si>
  <si>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</si>
  <si>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</si>
  <si>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</si>
  <si>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</si>
  <si>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</si>
  <si>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</si>
  <si>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</si>
  <si>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</si>
  <si>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</si>
  <si>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</si>
  <si>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</si>
  <si>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</si>
  <si>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</si>
  <si>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</si>
  <si>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</si>
  <si>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</si>
  <si>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</si>
  <si>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</si>
  <si>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</si>
  <si>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</si>
  <si>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</si>
  <si>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</si>
  <si>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</si>
  <si>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</si>
  <si>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</si>
  <si>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</si>
  <si>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</si>
  <si>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</si>
  <si>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</si>
  <si>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</si>
  <si>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</si>
  <si>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</si>
  <si>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</si>
  <si>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</si>
  <si>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</si>
  <si>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</si>
  <si>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</si>
  <si>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</si>
  <si>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</si>
  <si>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</si>
  <si>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</si>
  <si>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</si>
  <si>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</si>
  <si>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</si>
  <si>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</si>
  <si>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</si>
  <si>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</si>
  <si>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</si>
  <si>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</si>
  <si>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</si>
  <si>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</si>
  <si>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</si>
  <si>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</si>
  <si>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</si>
  <si>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</si>
  <si>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</si>
  <si>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</si>
  <si>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</si>
  <si>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</si>
  <si>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</si>
  <si>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</si>
  <si>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</si>
  <si>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</si>
  <si>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</si>
  <si>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</si>
  <si>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</si>
  <si>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</si>
  <si>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</si>
  <si>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</si>
  <si>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</si>
  <si>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</si>
  <si>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</si>
  <si>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</si>
  <si>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</si>
  <si>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</si>
  <si>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</si>
  <si>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</si>
  <si>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</si>
  <si>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</si>
  <si>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</si>
  <si>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</si>
  <si>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</si>
  <si>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</si>
  <si>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</si>
  <si>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</si>
  <si>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</si>
  <si>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</si>
  <si>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</si>
  <si>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</si>
  <si>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</si>
  <si>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</si>
  <si>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</si>
  <si>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</si>
  <si>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</si>
  <si>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</si>
  <si>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</si>
  <si>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</si>
  <si>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</si>
  <si>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</si>
  <si>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</si>
  <si>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</si>
  <si>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</si>
  <si>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</si>
  <si>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</si>
  <si>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</si>
  <si>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</si>
  <si>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</si>
  <si>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</si>
  <si>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</si>
  <si>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</si>
  <si>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</si>
  <si>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</si>
  <si>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</si>
  <si>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</si>
  <si>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</si>
  <si>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</si>
  <si>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</si>
  <si>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</si>
  <si>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</si>
  <si>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</si>
  <si>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</si>
  <si>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</si>
  <si>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</si>
  <si>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</si>
  <si>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</si>
  <si>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</si>
  <si>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</si>
  <si>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</si>
  <si>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</si>
  <si>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</si>
  <si>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</si>
  <si>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</si>
  <si>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</si>
  <si>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</si>
  <si>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</si>
  <si>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</si>
  <si>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</si>
  <si>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</si>
  <si>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</si>
  <si>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</si>
  <si>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</si>
  <si>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</si>
  <si>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</si>
  <si>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</si>
  <si>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</si>
  <si>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</si>
  <si>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</si>
  <si>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</si>
  <si>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</si>
  <si>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</si>
  <si>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</si>
  <si>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</si>
  <si>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</si>
  <si>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</si>
  <si>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</si>
  <si>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</si>
  <si>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</si>
  <si>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</si>
  <si>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</si>
  <si>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</si>
  <si>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</si>
  <si>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</si>
  <si>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</si>
  <si>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</si>
  <si>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</si>
  <si>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</si>
  <si>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</si>
  <si>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</si>
  <si>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</si>
  <si>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</si>
  <si>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</si>
  <si>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</si>
  <si>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</si>
  <si>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</si>
  <si>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</si>
  <si>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</si>
  <si>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</si>
  <si>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</si>
  <si>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</si>
  <si>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</si>
  <si>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</si>
  <si>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</si>
  <si>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</si>
  <si>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</si>
  <si>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</si>
  <si>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</si>
  <si>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</si>
  <si>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</si>
  <si>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</si>
  <si>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</si>
  <si>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</si>
  <si>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</si>
  <si>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</si>
  <si>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</si>
  <si>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</si>
  <si>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</si>
  <si>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</si>
  <si>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</si>
  <si>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</si>
  <si>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</si>
  <si>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</si>
  <si>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</si>
  <si>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</si>
  <si>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</si>
  <si>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</si>
  <si>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</si>
  <si>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</si>
  <si>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</si>
  <si>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</si>
  <si>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</si>
  <si>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</si>
  <si>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</si>
  <si>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</si>
  <si>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</si>
  <si>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</si>
  <si>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</si>
  <si>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</si>
  <si>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</si>
  <si>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</si>
  <si>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</si>
  <si>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</si>
  <si>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</si>
  <si>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</si>
  <si>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</si>
  <si>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</si>
  <si>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</si>
  <si>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</si>
  <si>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</si>
  <si>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</si>
  <si>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</si>
  <si>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</si>
  <si>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</si>
  <si>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</si>
  <si>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</si>
  <si>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</si>
  <si>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</si>
  <si>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</si>
  <si>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</si>
  <si>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</si>
  <si>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</si>
  <si>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</si>
  <si>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</si>
  <si>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</si>
  <si>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</si>
  <si>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</si>
  <si>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</si>
  <si>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</si>
  <si>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</si>
  <si>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</si>
  <si>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</si>
  <si>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</si>
  <si>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</si>
  <si>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</si>
  <si>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</si>
  <si>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</si>
  <si>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</si>
  <si>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</si>
  <si>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</si>
  <si>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</si>
  <si>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</si>
  <si>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</si>
  <si>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</si>
  <si>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</si>
  <si>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</si>
  <si>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</si>
  <si>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</si>
  <si>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</si>
  <si>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</si>
  <si>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</si>
  <si>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</si>
  <si>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</si>
  <si>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</si>
  <si>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</si>
  <si>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</si>
  <si>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</si>
  <si>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</si>
  <si>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</si>
  <si>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</si>
  <si>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</si>
  <si>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</si>
  <si>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</si>
  <si>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</si>
  <si>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</si>
  <si>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</si>
  <si>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</si>
  <si>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</si>
  <si>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</si>
  <si>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</si>
  <si>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</si>
  <si>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</si>
  <si>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</si>
  <si>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</si>
  <si>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</si>
  <si>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</si>
  <si>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</si>
  <si>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</si>
  <si>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</si>
  <si>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</si>
  <si>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</si>
  <si>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</si>
  <si>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</si>
  <si>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</si>
  <si>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</si>
  <si>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</si>
  <si>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</si>
  <si>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</si>
  <si>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</si>
  <si>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</si>
  <si>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</si>
  <si>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</si>
  <si>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</si>
  <si>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</si>
  <si>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</si>
  <si>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</si>
  <si>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</si>
  <si>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</si>
  <si>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</si>
  <si>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</si>
  <si>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</si>
  <si>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</si>
  <si>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</si>
  <si>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</si>
  <si>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</si>
  <si>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</si>
  <si>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</si>
  <si>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</si>
  <si>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</si>
  <si>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</si>
  <si>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</si>
  <si>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</si>
  <si>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</si>
  <si>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</si>
  <si>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</si>
  <si>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</si>
  <si>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</si>
  <si>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</si>
  <si>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</si>
  <si>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</si>
  <si>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</si>
  <si>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</si>
  <si>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</si>
  <si>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</si>
  <si>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</si>
  <si>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</si>
  <si>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</si>
  <si>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</si>
  <si>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</si>
  <si>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</si>
  <si>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</si>
  <si>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</si>
  <si>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</si>
  <si>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</si>
  <si>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</si>
  <si>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</si>
  <si>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</si>
  <si>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</si>
  <si>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</si>
  <si>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</si>
  <si>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</si>
  <si>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</si>
  <si>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</si>
  <si>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</si>
  <si>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</si>
  <si>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</si>
  <si>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</si>
  <si>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</si>
  <si>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</si>
  <si>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</si>
  <si>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</si>
  <si>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</si>
  <si>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</si>
  <si>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</si>
  <si>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</si>
  <si>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</si>
  <si>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</si>
  <si>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</si>
  <si>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</si>
  <si>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</si>
  <si>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</si>
  <si>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</si>
  <si>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</si>
  <si>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</si>
  <si>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</si>
  <si>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</si>
  <si>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</si>
  <si>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</si>
  <si>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</si>
  <si>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</si>
  <si>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</si>
  <si>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</si>
  <si>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</si>
  <si>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</si>
  <si>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</si>
  <si>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</si>
  <si>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</si>
  <si>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</si>
  <si>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</si>
  <si>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</si>
  <si>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</si>
  <si>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</si>
  <si>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</si>
  <si>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</si>
  <si>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</si>
  <si>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</si>
  <si>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</si>
  <si>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</si>
  <si>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</si>
  <si>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</si>
  <si>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</si>
  <si>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</si>
  <si>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</si>
  <si>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</si>
  <si>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</si>
  <si>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</si>
  <si>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</si>
  <si>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</si>
  <si>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</si>
  <si>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</si>
  <si>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</si>
  <si>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</si>
  <si>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</si>
  <si>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</si>
  <si>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</si>
  <si>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</si>
  <si>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</si>
  <si>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</si>
  <si>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</si>
  <si>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</si>
  <si>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</si>
  <si>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</si>
  <si>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</si>
  <si>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</si>
  <si>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</si>
  <si>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</si>
  <si>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</si>
  <si>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</si>
  <si>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</si>
  <si>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</si>
  <si>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</si>
  <si>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</si>
  <si>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</si>
  <si>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</si>
  <si>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</si>
  <si>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</si>
  <si>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</si>
  <si>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</si>
  <si>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</si>
  <si>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</si>
  <si>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</si>
  <si>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</si>
  <si>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</si>
  <si>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</si>
  <si>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</si>
  <si>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</si>
  <si>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</si>
  <si>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</si>
  <si>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</si>
  <si>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</si>
  <si>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</si>
  <si>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</si>
  <si>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</si>
  <si>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</si>
  <si>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</si>
  <si>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</si>
  <si>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</si>
  <si>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</si>
  <si>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</si>
  <si>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</si>
  <si>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</si>
  <si>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</si>
  <si>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</si>
  <si>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</si>
  <si>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</si>
  <si>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</si>
  <si>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</si>
  <si>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</si>
  <si>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</si>
  <si>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</si>
  <si>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</si>
  <si>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</si>
  <si>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</si>
  <si>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</si>
  <si>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</si>
  <si>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</si>
  <si>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</si>
  <si>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</si>
  <si>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</si>
  <si>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</si>
  <si>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</si>
  <si>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</si>
  <si>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</si>
  <si>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</si>
  <si>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</si>
  <si>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</si>
  <si>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</si>
  <si>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</si>
  <si>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</si>
  <si>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</si>
  <si>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</si>
  <si>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</si>
  <si>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</si>
  <si>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</si>
  <si>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</si>
  <si>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</si>
  <si>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</si>
  <si>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</si>
  <si>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</si>
  <si>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</si>
  <si>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</si>
  <si>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</si>
  <si>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</si>
  <si>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</si>
  <si>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</si>
  <si>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</si>
  <si>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</si>
  <si>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</si>
  <si>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</si>
  <si>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</si>
  <si>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</si>
  <si>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</si>
  <si>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</si>
  <si>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</si>
  <si>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</si>
  <si>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</si>
  <si>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</si>
  <si>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</si>
  <si>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</si>
  <si>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</si>
  <si>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</si>
  <si>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</si>
  <si>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</si>
  <si>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</si>
  <si>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</si>
  <si>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</si>
  <si>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</si>
  <si>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</si>
  <si>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</si>
  <si>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</si>
  <si>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</si>
  <si>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</si>
  <si>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</si>
  <si>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</si>
  <si>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</si>
  <si>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</si>
  <si>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</si>
  <si>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</si>
  <si>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</si>
  <si>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</si>
  <si>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</si>
  <si>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</si>
  <si>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</si>
  <si>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</si>
  <si>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</si>
  <si>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</si>
  <si>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</si>
  <si>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</si>
  <si>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</si>
  <si>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</si>
  <si>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</si>
  <si>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</si>
  <si>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</si>
  <si>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</si>
  <si>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</si>
  <si>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</si>
  <si>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</si>
  <si>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</si>
  <si>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</si>
  <si>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</si>
  <si>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</si>
  <si>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</si>
  <si>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</si>
  <si>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</si>
  <si>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</si>
  <si>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</si>
  <si>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</si>
  <si>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</si>
  <si>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</si>
  <si>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</si>
  <si>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</si>
  <si>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</si>
  <si>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</si>
  <si>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</si>
  <si>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</si>
  <si>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</si>
  <si>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</si>
  <si>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</si>
  <si>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</si>
  <si>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</si>
  <si>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</si>
  <si>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</si>
  <si>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</si>
  <si>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</si>
  <si>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</si>
  <si>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</si>
  <si>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</si>
  <si>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</si>
  <si>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</si>
  <si>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</si>
  <si>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</si>
  <si>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</si>
  <si>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</si>
  <si>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</si>
  <si>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</si>
  <si>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</si>
  <si>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</si>
  <si>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</si>
  <si>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</si>
  <si>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</si>
  <si>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</si>
  <si>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</si>
  <si>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</si>
  <si>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</si>
  <si>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</si>
  <si>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</si>
  <si>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</si>
  <si>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</si>
  <si>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</si>
  <si>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</si>
  <si>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</si>
  <si>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</si>
  <si>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</si>
  <si>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</si>
  <si>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</si>
  <si>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</si>
  <si>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</si>
  <si>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</si>
  <si>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</si>
  <si>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</si>
  <si>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</si>
  <si>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</si>
  <si>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</si>
  <si>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</si>
  <si>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</si>
  <si>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</si>
  <si>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</si>
  <si>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</si>
  <si>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</si>
  <si>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</si>
  <si>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</si>
  <si>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</si>
  <si>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</si>
  <si>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</si>
  <si>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</si>
  <si>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</si>
  <si>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</si>
  <si>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</si>
  <si>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</si>
  <si>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</si>
  <si>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</si>
  <si>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</si>
  <si>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</si>
  <si>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</si>
  <si>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</si>
  <si>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</si>
  <si>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</si>
  <si>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</si>
  <si>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</si>
  <si>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</si>
  <si>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</si>
  <si>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</si>
  <si>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</si>
  <si>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</si>
  <si>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</si>
  <si>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</si>
  <si>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</si>
  <si>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</si>
  <si>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</si>
  <si>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</si>
  <si>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</si>
  <si>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</si>
  <si>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</si>
  <si>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</si>
  <si>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</si>
  <si>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</si>
  <si>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</si>
  <si>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</si>
  <si>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</si>
  <si>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</si>
  <si>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</si>
  <si>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</si>
  <si>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</si>
  <si>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</si>
  <si>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</si>
  <si>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</si>
  <si>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</si>
  <si>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</si>
  <si>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</si>
  <si>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</si>
  <si>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</si>
  <si>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</si>
  <si>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</si>
  <si>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</si>
  <si>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</si>
  <si>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</si>
  <si>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</si>
  <si>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</si>
  <si>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</si>
  <si>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</si>
  <si>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</si>
  <si>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</si>
  <si>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</si>
  <si>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</si>
  <si>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</si>
  <si>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</si>
  <si>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</si>
  <si>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</si>
  <si>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</si>
  <si>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</si>
  <si>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</si>
  <si>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</si>
  <si>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</si>
  <si>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</si>
  <si>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</si>
  <si>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</si>
  <si>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</si>
  <si>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</si>
  <si>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</si>
  <si>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</si>
  <si>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</si>
  <si>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</si>
  <si>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</si>
  <si>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</si>
  <si>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</si>
  <si>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</si>
  <si>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</si>
  <si>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</si>
  <si>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</si>
  <si>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</si>
  <si>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</si>
  <si>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</si>
  <si>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</si>
  <si>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</si>
  <si>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</si>
  <si>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</si>
  <si>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</si>
  <si>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</si>
  <si>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</si>
  <si>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</si>
  <si>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</si>
  <si>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</si>
  <si>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</si>
  <si>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</si>
  <si>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</si>
  <si>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</si>
  <si>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</si>
  <si>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</si>
  <si>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</si>
  <si>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</si>
  <si>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</si>
  <si>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</si>
  <si>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</si>
  <si>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</si>
  <si>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</si>
  <si>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</si>
  <si>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</si>
  <si>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</si>
  <si>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</si>
  <si>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</si>
  <si>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</si>
  <si>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</si>
  <si>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</si>
  <si>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</si>
  <si>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</si>
  <si>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</si>
  <si>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</si>
  <si>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</si>
  <si>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</si>
  <si>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</si>
  <si>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</si>
  <si>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</si>
  <si>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</si>
  <si>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</si>
  <si>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</si>
  <si>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</si>
  <si>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</si>
  <si>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</si>
  <si>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</si>
  <si>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</si>
  <si>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</si>
  <si>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</si>
  <si>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</si>
  <si>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</si>
  <si>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</si>
  <si>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</si>
  <si>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</si>
  <si>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</si>
  <si>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</si>
  <si>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</si>
  <si>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</si>
  <si>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</si>
  <si>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</si>
  <si>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</si>
  <si>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</si>
  <si>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</si>
  <si>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</si>
  <si>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</si>
  <si>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</si>
  <si>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</si>
  <si>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</si>
  <si>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</si>
  <si>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</si>
  <si>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</si>
  <si>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</si>
  <si>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</si>
  <si>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</si>
  <si>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</si>
  <si>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</si>
  <si>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</si>
  <si>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</si>
  <si>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</si>
  <si>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</si>
  <si>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</si>
  <si>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</si>
  <si>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</si>
  <si>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</si>
  <si>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</si>
  <si>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</si>
  <si>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</si>
  <si>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</si>
  <si>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</si>
  <si>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</si>
  <si>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</si>
  <si>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</si>
  <si>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</si>
  <si>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</si>
  <si>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</si>
  <si>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</si>
  <si>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</si>
  <si>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</si>
  <si>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</si>
  <si>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</si>
  <si>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</si>
  <si>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</si>
  <si>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</si>
  <si>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</si>
  <si>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</si>
  <si>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</si>
  <si>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</si>
  <si>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</si>
  <si>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</si>
  <si>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</si>
  <si>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</si>
  <si>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</si>
  <si>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</si>
  <si>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</si>
  <si>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</si>
  <si>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</si>
  <si>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</si>
  <si>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</si>
  <si>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</si>
  <si>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</si>
  <si>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</si>
  <si>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</si>
  <si>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</si>
  <si>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</si>
  <si>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</si>
  <si>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</si>
  <si>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</si>
  <si>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</si>
  <si>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</si>
  <si>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</si>
  <si>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</si>
  <si>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</si>
  <si>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</si>
  <si>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</si>
  <si>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</si>
  <si>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</si>
  <si>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</si>
  <si>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</si>
  <si>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</si>
  <si>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</si>
  <si>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</si>
  <si>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</si>
  <si>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</si>
  <si>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</si>
  <si>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</si>
  <si>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</si>
  <si>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</si>
  <si>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</si>
  <si>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</si>
  <si>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</si>
  <si>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</si>
  <si>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</si>
  <si>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</si>
  <si>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</si>
  <si>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</si>
  <si>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</si>
  <si>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</si>
  <si>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</si>
  <si>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</si>
  <si>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</si>
  <si>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</si>
  <si>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</si>
  <si>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</si>
  <si>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</si>
  <si>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</si>
  <si>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</si>
  <si>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</si>
  <si>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</si>
  <si>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</si>
  <si>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</si>
  <si>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</si>
  <si>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</si>
  <si>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</si>
  <si>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</si>
  <si>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</si>
  <si>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</si>
  <si>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</si>
  <si>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</si>
  <si>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</si>
  <si>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</si>
  <si>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</si>
  <si>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</si>
  <si>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</si>
  <si>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</si>
  <si>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</si>
  <si>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</si>
  <si>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</si>
  <si>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</si>
  <si>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</si>
  <si>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</si>
  <si>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</si>
  <si>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</si>
  <si>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</si>
  <si>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</si>
  <si>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</si>
  <si>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</si>
  <si>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</si>
  <si>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</si>
  <si>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</si>
  <si>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</si>
  <si>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</si>
  <si>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</si>
  <si>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</si>
  <si>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</si>
  <si>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</si>
  <si>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</si>
  <si>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</si>
  <si>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</si>
  <si>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</si>
  <si>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</si>
  <si>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</si>
  <si>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</si>
  <si>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</si>
  <si>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</si>
  <si>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</si>
  <si>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</si>
  <si>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</si>
  <si>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</si>
  <si>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</si>
  <si>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</si>
  <si>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</si>
  <si>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</si>
  <si>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</si>
  <si>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</si>
  <si>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</si>
  <si>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</si>
  <si>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</si>
  <si>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</si>
  <si>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</si>
  <si>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</si>
  <si>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</si>
  <si>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</si>
  <si>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</si>
  <si>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</si>
  <si>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</si>
  <si>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</si>
  <si>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</si>
  <si>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</si>
  <si>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</si>
  <si>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</si>
  <si>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</si>
  <si>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</si>
  <si>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</si>
  <si>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</si>
  <si>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</si>
  <si>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</si>
  <si>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</si>
  <si>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</si>
  <si>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</si>
  <si>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</si>
  <si>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</si>
  <si>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</si>
  <si>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</si>
  <si>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</si>
  <si>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</si>
  <si>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</si>
  <si>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</si>
  <si>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</si>
  <si>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</si>
  <si>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</si>
  <si>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</si>
  <si>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</si>
  <si>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</si>
  <si>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</si>
  <si>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</si>
  <si>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</si>
  <si>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</si>
  <si>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</si>
  <si>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</si>
  <si>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</si>
  <si>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</si>
  <si>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</si>
  <si>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</si>
  <si>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</si>
  <si>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</si>
  <si>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</si>
  <si>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</si>
  <si>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</si>
  <si>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</si>
  <si>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</si>
  <si>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</si>
  <si>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</si>
  <si>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</si>
  <si>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</si>
  <si>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</si>
  <si>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</si>
  <si>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</si>
  <si>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</si>
  <si>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</si>
  <si>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</si>
  <si>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</si>
  <si>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</si>
  <si>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</si>
  <si>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</si>
  <si>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</si>
  <si>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</si>
  <si>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</si>
  <si>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</si>
  <si>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</si>
  <si>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</si>
  <si>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</si>
  <si>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</si>
  <si>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</si>
  <si>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</si>
  <si>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</si>
  <si>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</si>
  <si>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</si>
  <si>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</si>
  <si>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</si>
  <si>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</si>
  <si>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</si>
  <si>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</si>
  <si>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</si>
  <si>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</si>
  <si>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</si>
  <si>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</si>
  <si>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</si>
  <si>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</si>
  <si>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</si>
  <si>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</si>
  <si>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</si>
  <si>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</si>
  <si>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</si>
  <si>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</si>
  <si>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</si>
  <si>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</si>
  <si>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</si>
  <si>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</si>
  <si>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</si>
  <si>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</si>
  <si>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</si>
  <si>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</si>
  <si>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</si>
  <si>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</si>
  <si>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</si>
  <si>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</si>
  <si>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</si>
  <si>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</si>
  <si>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</si>
  <si>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</si>
  <si>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</si>
  <si>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</si>
  <si>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</si>
  <si>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</si>
  <si>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</si>
  <si>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</si>
  <si>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</si>
  <si>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</si>
  <si>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</si>
  <si>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</si>
  <si>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</si>
  <si>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</si>
  <si>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</si>
  <si>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</si>
  <si>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</si>
  <si>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</si>
  <si>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</si>
  <si>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</si>
  <si>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</si>
  <si>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</si>
  <si>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</si>
  <si>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</si>
  <si>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</si>
  <si>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</si>
  <si>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</si>
  <si>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</si>
  <si>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</si>
  <si>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</si>
  <si>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</si>
  <si>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</si>
  <si>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</si>
  <si>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</si>
  <si>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</si>
  <si>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</si>
  <si>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</si>
  <si>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</si>
  <si>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</si>
  <si>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</si>
  <si>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</si>
  <si>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</si>
  <si>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</si>
  <si>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</si>
  <si>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</si>
  <si>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</si>
  <si>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</si>
  <si>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</si>
  <si>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</si>
  <si>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</si>
  <si>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</si>
  <si>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</si>
  <si>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</si>
  <si>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</si>
  <si>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</si>
  <si>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</si>
  <si>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</si>
  <si>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</si>
  <si>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</si>
  <si>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</si>
  <si>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</si>
  <si>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</si>
  <si>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</si>
  <si>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</si>
  <si>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</si>
  <si>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</si>
  <si>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</si>
  <si>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</si>
  <si>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</si>
  <si>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</si>
  <si>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</si>
  <si>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</si>
  <si>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</si>
  <si>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</si>
  <si>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</si>
  <si>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</si>
  <si>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</si>
  <si>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</si>
  <si>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</si>
  <si>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</si>
  <si>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</si>
  <si>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</si>
  <si>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</si>
  <si>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</si>
  <si>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</si>
  <si>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</si>
  <si>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</si>
  <si>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</si>
  <si>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</si>
  <si>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</si>
  <si>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</si>
  <si>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</si>
  <si>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</si>
  <si>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</si>
  <si>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</si>
  <si>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</si>
  <si>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</si>
  <si>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</si>
  <si>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</si>
  <si>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</si>
  <si>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</si>
  <si>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</si>
  <si>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</si>
  <si>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</si>
  <si>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</si>
  <si>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</si>
  <si>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</si>
  <si>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</si>
  <si>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</si>
  <si>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</si>
  <si>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</si>
  <si>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</si>
  <si>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</si>
  <si>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</si>
  <si>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</si>
  <si>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</si>
  <si>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</si>
  <si>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</si>
  <si>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</si>
  <si>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</si>
  <si>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</si>
  <si>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</si>
  <si>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</si>
  <si>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</si>
  <si>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</si>
  <si>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</si>
  <si>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</si>
  <si>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</si>
  <si>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</si>
  <si>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</si>
  <si>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</si>
  <si>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</si>
  <si>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</si>
  <si>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</si>
  <si>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</si>
  <si>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</si>
  <si>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</si>
  <si>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</si>
  <si>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</si>
  <si>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</si>
  <si>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</si>
  <si>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</si>
  <si>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</si>
  <si>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</si>
  <si>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</si>
  <si>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</si>
  <si>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</si>
  <si>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</si>
  <si>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</si>
  <si>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</si>
  <si>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</si>
  <si>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</si>
  <si>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</si>
  <si>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</si>
  <si>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</si>
  <si>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</si>
  <si>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</si>
  <si>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</si>
  <si>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</si>
  <si>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</si>
  <si>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</si>
  <si>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</si>
  <si>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</si>
  <si>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</si>
  <si>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</si>
  <si>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</si>
  <si>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</si>
  <si>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</si>
  <si>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</si>
  <si>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</si>
  <si>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</si>
  <si>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</si>
  <si>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</si>
  <si>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</si>
  <si>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</si>
  <si>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</si>
  <si>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</si>
  <si>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</si>
  <si>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</si>
  <si>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</si>
  <si>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</si>
  <si>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</si>
  <si>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</si>
  <si>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</si>
  <si>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</si>
  <si>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</si>
  <si>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</si>
  <si>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</si>
  <si>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</si>
  <si>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</si>
  <si>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</si>
  <si>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</si>
  <si>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</si>
  <si>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</si>
  <si>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</si>
  <si>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</si>
  <si>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</si>
  <si>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</si>
  <si>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</si>
  <si>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</si>
  <si>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</si>
  <si>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</si>
  <si>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</si>
  <si>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</si>
  <si>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</si>
  <si>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</si>
  <si>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</si>
  <si>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</si>
  <si>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</si>
  <si>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</si>
  <si>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</si>
  <si>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</si>
  <si>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</si>
  <si>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</si>
  <si>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</si>
  <si>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</si>
  <si>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</si>
  <si>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</si>
  <si>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</si>
  <si>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</si>
  <si>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</si>
  <si>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</si>
  <si>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</si>
  <si>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</si>
  <si>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</si>
  <si>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</si>
  <si>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</si>
  <si>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</si>
  <si>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</si>
  <si>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</si>
  <si>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</si>
  <si>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</si>
  <si>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</si>
  <si>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</si>
  <si>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</si>
  <si>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</si>
  <si>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</si>
  <si>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</si>
  <si>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</si>
  <si>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</si>
  <si>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</si>
  <si>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</si>
  <si>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</si>
  <si>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</si>
  <si>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</si>
  <si>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</si>
  <si>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</si>
  <si>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</si>
  <si>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</si>
  <si>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</si>
  <si>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</si>
  <si>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</si>
  <si>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</si>
  <si>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</si>
  <si>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</si>
  <si>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</si>
  <si>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</si>
  <si>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</si>
  <si>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</si>
  <si>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</si>
  <si>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</si>
  <si>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</si>
  <si>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</si>
  <si>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</si>
  <si>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</si>
  <si>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</si>
  <si>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</si>
  <si>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</si>
  <si>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</si>
  <si>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</si>
  <si>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</si>
  <si>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</si>
  <si>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</si>
  <si>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</si>
  <si>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</si>
  <si>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</si>
  <si>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</si>
  <si>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</si>
  <si>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</si>
  <si>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</si>
  <si>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</si>
  <si>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</si>
  <si>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</si>
  <si>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</si>
  <si>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</si>
  <si>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</si>
  <si>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</si>
  <si>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</si>
  <si>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</si>
  <si>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</si>
  <si>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</si>
  <si>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</si>
  <si>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</si>
  <si>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</si>
  <si>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</si>
  <si>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</si>
  <si>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</si>
  <si>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</si>
  <si>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</si>
  <si>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</si>
  <si>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</si>
  <si>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</si>
  <si>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</si>
  <si>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</si>
  <si>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</si>
  <si>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</si>
  <si>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</si>
  <si>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</si>
  <si>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</si>
  <si>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</si>
  <si>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</si>
  <si>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</si>
  <si>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</si>
  <si>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</si>
  <si>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</si>
  <si>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</si>
  <si>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</si>
  <si>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</si>
  <si>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</si>
  <si>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</si>
  <si>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</si>
  <si>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</si>
  <si>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</si>
  <si>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</si>
  <si>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</si>
  <si>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</si>
  <si>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</si>
  <si>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</si>
  <si>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</si>
  <si>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</si>
  <si>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</si>
  <si>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</si>
  <si>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</si>
  <si>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</si>
  <si>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</si>
  <si>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</si>
  <si>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</si>
  <si>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</si>
  <si>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</si>
  <si>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</si>
  <si>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</si>
  <si>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</si>
  <si>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</si>
  <si>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</si>
  <si>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</si>
  <si>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</si>
  <si>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</si>
  <si>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</si>
  <si>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</si>
  <si>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</si>
  <si>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</si>
  <si>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</si>
  <si>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</si>
  <si>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</si>
  <si>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</si>
  <si>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</si>
  <si>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</si>
  <si>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</si>
  <si>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</si>
  <si>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</si>
  <si>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</si>
  <si>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</si>
  <si>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</si>
  <si>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</si>
  <si>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</si>
  <si>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</si>
  <si>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</si>
  <si>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</si>
  <si>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</si>
  <si>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</si>
  <si>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</si>
  <si>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</si>
  <si>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</si>
  <si>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</si>
  <si>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</si>
  <si>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</si>
  <si>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</si>
  <si>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</si>
  <si>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</si>
  <si>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</si>
  <si>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</si>
  <si>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</si>
  <si>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</si>
  <si>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</si>
  <si>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</si>
  <si>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</si>
  <si>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</si>
  <si>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</si>
  <si>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</si>
  <si>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</si>
  <si>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</si>
  <si>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</si>
  <si>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</si>
  <si>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</si>
  <si>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</si>
  <si>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</si>
  <si>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</si>
  <si>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</si>
  <si>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</si>
  <si>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</si>
  <si>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</si>
  <si>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</si>
  <si>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</si>
  <si>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</si>
  <si>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</si>
  <si>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</si>
  <si>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</si>
  <si>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</si>
  <si>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</si>
  <si>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</si>
  <si>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</si>
  <si>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</si>
  <si>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</si>
  <si>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</si>
  <si>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</si>
  <si>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</si>
  <si>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</si>
  <si>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</si>
  <si>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</si>
  <si>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</si>
  <si>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</si>
  <si>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</si>
  <si>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</si>
  <si>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</si>
  <si>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</si>
  <si>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</si>
  <si>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</si>
  <si>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</si>
  <si>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</si>
  <si>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</si>
  <si>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</si>
  <si>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</si>
  <si>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</si>
  <si>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</si>
  <si>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</si>
  <si>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</si>
  <si>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</si>
  <si>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</si>
  <si>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</si>
  <si>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</si>
  <si>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</si>
  <si>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</si>
  <si>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</si>
  <si>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</si>
  <si>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</si>
  <si>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</si>
  <si>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</si>
  <si>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</si>
  <si>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</si>
  <si>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</si>
  <si>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</si>
  <si>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</si>
  <si>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</si>
  <si>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</si>
  <si>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</si>
  <si>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</si>
  <si>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</si>
  <si>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</si>
  <si>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</si>
  <si>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</si>
  <si>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</si>
  <si>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</si>
  <si>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</si>
  <si>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</si>
  <si>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</si>
  <si>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</si>
  <si>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</si>
  <si>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</si>
  <si>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</si>
  <si>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</si>
  <si>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</si>
  <si>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</si>
  <si>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</si>
  <si>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</si>
  <si>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</si>
  <si>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</si>
  <si>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</si>
  <si>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</si>
  <si>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</si>
  <si>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</si>
  <si>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</si>
  <si>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</si>
  <si>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</si>
  <si>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</si>
  <si>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</si>
  <si>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</si>
  <si>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</si>
  <si>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</si>
  <si>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</si>
  <si>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</si>
  <si>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</si>
  <si>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</si>
  <si>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</si>
  <si>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</si>
  <si>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</si>
  <si>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</si>
  <si>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</si>
  <si>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</si>
  <si>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</si>
  <si>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</si>
  <si>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</si>
  <si>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</si>
  <si>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</si>
  <si>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</si>
  <si>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</si>
  <si>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</si>
  <si>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</si>
  <si>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</si>
  <si>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</si>
  <si>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</si>
  <si>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</si>
  <si>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</si>
  <si>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</si>
  <si>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</si>
  <si>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</si>
  <si>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</si>
  <si>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</si>
  <si>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</si>
  <si>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</si>
  <si>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</si>
  <si>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</si>
  <si>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</si>
  <si>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</si>
  <si>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</si>
  <si>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</si>
  <si>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</si>
  <si>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</si>
  <si>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</si>
  <si>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</si>
  <si>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</si>
  <si>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</si>
  <si>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</si>
  <si>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</si>
  <si>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</si>
  <si>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</si>
  <si>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</si>
  <si>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</si>
  <si>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</si>
  <si>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</si>
  <si>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</si>
  <si>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</si>
  <si>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</si>
  <si>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</si>
  <si>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</si>
  <si>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</si>
  <si>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</si>
  <si>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</si>
  <si>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</si>
  <si>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</si>
  <si>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</si>
  <si>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</si>
  <si>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</si>
  <si>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</si>
  <si>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</si>
  <si>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</si>
  <si>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</si>
  <si>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</si>
  <si>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</si>
  <si>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</si>
  <si>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</si>
  <si>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</si>
  <si>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</si>
  <si>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</si>
  <si>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</si>
  <si>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</si>
  <si>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</si>
  <si>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</si>
  <si>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</si>
  <si>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</si>
  <si>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</si>
  <si>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</si>
  <si>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</si>
  <si>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</si>
  <si>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</si>
  <si>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</si>
  <si>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</si>
  <si>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</si>
  <si>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</si>
  <si>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</si>
  <si>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</si>
  <si>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</si>
  <si>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</si>
  <si>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</si>
  <si>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</si>
  <si>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</si>
  <si>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</si>
  <si>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</si>
  <si>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</si>
  <si>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</si>
  <si>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</si>
  <si>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</si>
  <si>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</si>
  <si>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</si>
  <si>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</si>
  <si>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</si>
  <si>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</si>
  <si>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</si>
  <si>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</si>
  <si>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</si>
  <si>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</si>
  <si>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</si>
  <si>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</si>
  <si>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</si>
  <si>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</si>
  <si>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</si>
  <si>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</si>
  <si>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</si>
  <si>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</si>
  <si>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</si>
  <si>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</si>
  <si>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</si>
  <si>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</si>
  <si>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</si>
  <si>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</si>
  <si>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</si>
  <si>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</si>
  <si>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</si>
  <si>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</si>
  <si>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</si>
  <si>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</si>
  <si>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</si>
  <si>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</si>
  <si>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</si>
  <si>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</si>
  <si>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</si>
  <si>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</si>
  <si>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</si>
  <si>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</si>
  <si>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</si>
  <si>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</si>
  <si>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</si>
  <si>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</si>
  <si>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</si>
  <si>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</si>
  <si>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</si>
  <si>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</si>
  <si>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</si>
  <si>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</si>
  <si>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</si>
  <si>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</si>
  <si>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</si>
  <si>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</si>
  <si>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</si>
  <si>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</si>
  <si>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</si>
  <si>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</si>
  <si>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</si>
  <si>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</si>
  <si>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</si>
  <si>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</si>
  <si>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</si>
  <si>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</si>
  <si>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</si>
  <si>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</si>
  <si>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</si>
  <si>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</si>
  <si>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</si>
  <si>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</si>
  <si>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</si>
  <si>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</si>
  <si>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</si>
  <si>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</si>
  <si>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</si>
  <si>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</si>
  <si>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</si>
  <si>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</si>
  <si>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</si>
  <si>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</si>
  <si>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</si>
  <si>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</si>
  <si>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</si>
  <si>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</si>
  <si>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</si>
  <si>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</si>
  <si>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</si>
  <si>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</si>
  <si>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</si>
  <si>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</si>
  <si>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</si>
  <si>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</si>
  <si>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</si>
  <si>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</si>
  <si>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</si>
  <si>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</si>
  <si>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</si>
  <si>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</si>
  <si>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</si>
  <si>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</si>
  <si>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</si>
  <si>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</si>
  <si>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</si>
  <si>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</si>
  <si>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</si>
  <si>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</si>
  <si>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</si>
  <si>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</si>
  <si>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</si>
  <si>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</si>
  <si>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</si>
  <si>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</si>
  <si>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</si>
  <si>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</si>
  <si>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</si>
  <si>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</si>
  <si>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</si>
  <si>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</si>
  <si>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</si>
  <si>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</si>
  <si>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</si>
  <si>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</si>
  <si>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</si>
  <si>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</si>
  <si>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</si>
  <si>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</si>
  <si>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</si>
  <si>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</si>
  <si>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</si>
  <si>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</si>
  <si>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</si>
  <si>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</si>
  <si>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</si>
  <si>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</si>
  <si>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</si>
  <si>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</si>
  <si>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</si>
  <si>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</si>
  <si>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</si>
  <si>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</si>
  <si>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</si>
  <si>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</si>
  <si>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</si>
  <si>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</si>
  <si>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</si>
  <si>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</si>
  <si>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</si>
  <si>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</si>
  <si>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</si>
  <si>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</si>
  <si>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</si>
  <si>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</si>
  <si>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</si>
  <si>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</si>
  <si>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</si>
  <si>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</si>
  <si>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</si>
  <si>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</si>
  <si>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</si>
  <si>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</si>
  <si>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</si>
  <si>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</si>
  <si>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</si>
  <si>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</si>
  <si>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</si>
  <si>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</si>
  <si>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</si>
  <si>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</si>
  <si>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</si>
  <si>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</si>
  <si>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</si>
  <si>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</si>
  <si>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</si>
  <si>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</si>
  <si>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</si>
  <si>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</si>
  <si>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</si>
  <si>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</si>
  <si>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</si>
  <si>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</si>
  <si>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</si>
  <si>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</si>
  <si>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</si>
  <si>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</si>
  <si>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</si>
  <si>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</si>
  <si>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</si>
  <si>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</si>
  <si>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</si>
  <si>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</si>
  <si>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</si>
  <si>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</si>
  <si>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</si>
  <si>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</si>
  <si>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</si>
  <si>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</si>
  <si>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</si>
  <si>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</si>
  <si>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</si>
  <si>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</si>
  <si>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</si>
  <si>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</si>
  <si>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</si>
  <si>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</si>
  <si>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</si>
  <si>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</si>
  <si>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</si>
  <si>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</si>
  <si>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</si>
  <si>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</si>
  <si>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</si>
  <si>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</si>
  <si>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</si>
  <si>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</si>
  <si>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</si>
  <si>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</si>
  <si>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</si>
  <si>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</si>
  <si>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</si>
  <si>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</si>
  <si>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</si>
  <si>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</si>
  <si>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</si>
  <si>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</si>
  <si>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</si>
  <si>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</si>
  <si>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</si>
  <si>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</si>
  <si>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</si>
  <si>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</si>
  <si>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</si>
  <si>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</si>
  <si>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</si>
  <si>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</si>
  <si>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</si>
  <si>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</si>
  <si>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</si>
  <si>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</si>
  <si>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</si>
  <si>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</si>
  <si>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</si>
  <si>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</si>
  <si>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</si>
  <si>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</si>
  <si>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</si>
  <si>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</si>
  <si>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</si>
  <si>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</si>
  <si>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</si>
  <si>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</si>
  <si>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</si>
  <si>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</si>
  <si>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</si>
  <si>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</si>
  <si>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</si>
  <si>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</si>
  <si>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</si>
  <si>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</si>
  <si>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</si>
  <si>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</si>
  <si>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</si>
  <si>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</si>
  <si>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</si>
  <si>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</si>
  <si>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</si>
  <si>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</si>
  <si>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</si>
  <si>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</si>
  <si>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</si>
  <si>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</si>
  <si>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</si>
  <si>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</si>
  <si>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</si>
  <si>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</si>
  <si>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</si>
  <si>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</si>
  <si>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</si>
  <si>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</si>
  <si>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</si>
  <si>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</si>
  <si>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</si>
  <si>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</si>
  <si>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</si>
  <si>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</si>
  <si>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</si>
  <si>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</si>
  <si>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</si>
  <si>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</si>
  <si>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</si>
  <si>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</si>
  <si>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</si>
  <si>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</si>
  <si>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</si>
  <si>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</si>
  <si>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</si>
  <si>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</si>
  <si>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</si>
  <si>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</si>
  <si>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</si>
  <si>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</si>
  <si>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</si>
  <si>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</si>
  <si>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</si>
  <si>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</si>
  <si>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</si>
  <si>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</si>
  <si>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</si>
  <si>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</si>
  <si>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</si>
  <si>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</si>
  <si>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</si>
  <si>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</si>
  <si>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</si>
  <si>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</si>
  <si>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</si>
  <si>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</si>
  <si>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</si>
  <si>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</si>
  <si>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</si>
  <si>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</si>
  <si>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</si>
  <si>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</si>
  <si>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</si>
  <si>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</si>
  <si>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</si>
  <si>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</si>
  <si>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</si>
  <si>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</si>
  <si>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</si>
  <si>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</si>
  <si>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</si>
  <si>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</si>
  <si>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</si>
  <si>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</si>
  <si>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</si>
  <si>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</si>
  <si>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</si>
  <si>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</si>
  <si>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</si>
  <si>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</si>
  <si>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</si>
  <si>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</si>
  <si>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</si>
  <si>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</si>
  <si>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</si>
  <si>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</si>
  <si>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</si>
  <si>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</si>
  <si>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</si>
  <si>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</si>
  <si>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</si>
  <si>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</si>
  <si>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</si>
  <si>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</si>
  <si>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</si>
  <si>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</si>
  <si>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</si>
  <si>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</si>
  <si>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</si>
  <si>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</si>
  <si>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</si>
  <si>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</si>
  <si>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</si>
  <si>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</si>
  <si>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</si>
  <si>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</si>
  <si>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</si>
  <si>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</si>
  <si>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</si>
  <si>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</si>
  <si>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</si>
  <si>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</si>
  <si>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</si>
  <si>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</si>
  <si>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</si>
  <si>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</si>
  <si>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</si>
  <si>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</si>
  <si>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</si>
  <si>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</si>
  <si>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</si>
  <si>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</si>
  <si>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</si>
  <si>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</si>
  <si>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</si>
  <si>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</si>
  <si>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</si>
  <si>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</si>
  <si>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</si>
  <si>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</si>
  <si>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</si>
  <si>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</si>
  <si>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</si>
  <si>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</si>
  <si>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</si>
  <si>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</si>
  <si>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</si>
  <si>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</si>
  <si>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</si>
  <si>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</si>
  <si>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</si>
  <si>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</si>
  <si>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</si>
  <si>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</si>
  <si>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</si>
  <si>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</si>
  <si>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</si>
  <si>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</si>
  <si>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</si>
  <si>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</si>
  <si>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</si>
  <si>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</si>
  <si>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</si>
  <si>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</si>
  <si>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</si>
  <si>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</si>
  <si>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</si>
  <si>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</si>
  <si>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</si>
  <si>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</si>
  <si>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</si>
  <si>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</si>
  <si>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</si>
  <si>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</si>
  <si>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</si>
  <si>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</si>
  <si>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</si>
  <si>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</si>
  <si>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</si>
  <si>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</si>
  <si>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</si>
  <si>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</si>
  <si>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</si>
  <si>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</si>
  <si>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</si>
  <si>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</si>
  <si>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</si>
  <si>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</si>
  <si>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</si>
  <si>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</si>
  <si>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</si>
  <si>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</si>
  <si>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</si>
  <si>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</si>
  <si>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</si>
  <si>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</si>
  <si>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</si>
  <si>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</si>
  <si>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</si>
  <si>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</si>
  <si>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</si>
  <si>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</si>
  <si>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</si>
  <si>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</si>
  <si>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</si>
  <si>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</si>
  <si>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</si>
  <si>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</si>
  <si>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</si>
  <si>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</si>
  <si>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</si>
  <si>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</si>
  <si>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</si>
  <si>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</si>
  <si>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</si>
  <si>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</si>
  <si>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</si>
  <si>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</si>
  <si>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</si>
  <si>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</si>
  <si>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</si>
  <si>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</si>
  <si>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</si>
  <si>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</si>
  <si>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</si>
  <si>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</si>
  <si>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</si>
  <si>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</si>
  <si>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</si>
  <si>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</si>
  <si>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</si>
  <si>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</si>
  <si>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</si>
  <si>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</si>
  <si>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</si>
  <si>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</si>
  <si>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</si>
  <si>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</si>
  <si>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</si>
  <si>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</si>
  <si>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</si>
  <si>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</si>
  <si>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</si>
  <si>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</si>
  <si>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</si>
  <si>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</si>
  <si>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</si>
  <si>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</si>
  <si>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</si>
  <si>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</si>
  <si>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</si>
  <si>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</si>
  <si>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</si>
  <si>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</si>
  <si>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</si>
  <si>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</si>
  <si>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</si>
  <si>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</si>
  <si>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</si>
  <si>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</si>
  <si>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</si>
  <si>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</si>
  <si>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</si>
  <si>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</si>
  <si>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</si>
  <si>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</si>
  <si>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</si>
  <si>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</si>
  <si>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</si>
  <si>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</si>
  <si>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</si>
  <si>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</si>
  <si>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</si>
  <si>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</si>
  <si>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</si>
  <si>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</si>
  <si>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</si>
  <si>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</si>
  <si>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</si>
  <si>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</si>
  <si>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</si>
  <si>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</si>
  <si>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</si>
  <si>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</si>
  <si>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</si>
  <si>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</si>
  <si>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</si>
  <si>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</si>
  <si>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</si>
  <si>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</si>
  <si>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</si>
  <si>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</si>
  <si>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</si>
  <si>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</si>
  <si>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</si>
  <si>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</si>
  <si>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</si>
  <si>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</si>
  <si>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</si>
  <si>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</si>
  <si>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</si>
  <si>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</si>
  <si>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</si>
  <si>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</si>
  <si>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</si>
  <si>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</si>
  <si>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</si>
  <si>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</si>
  <si>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</si>
  <si>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</si>
  <si>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</si>
  <si>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</si>
  <si>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</si>
  <si>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</si>
  <si>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</si>
  <si>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</si>
  <si>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</si>
  <si>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</si>
  <si>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</si>
  <si>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</si>
  <si>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</si>
  <si>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</si>
  <si>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</si>
  <si>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</si>
  <si>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</si>
  <si>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</si>
  <si>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</si>
  <si>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</si>
  <si>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</si>
  <si>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</si>
  <si>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</si>
  <si>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</si>
  <si>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</si>
  <si>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</si>
  <si>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</si>
  <si>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</si>
  <si>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</si>
  <si>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</si>
  <si>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</si>
  <si>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</si>
  <si>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</si>
  <si>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</si>
  <si>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</si>
  <si>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</si>
  <si>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</si>
  <si>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</si>
  <si>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</si>
  <si>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</si>
  <si>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</si>
  <si>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</si>
  <si>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</si>
  <si>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</si>
  <si>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</si>
  <si>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</si>
  <si>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</si>
  <si>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</si>
  <si>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</si>
  <si>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</si>
  <si>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</si>
  <si>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</si>
  <si>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</si>
  <si>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</si>
  <si>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</si>
  <si>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</si>
  <si>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</si>
  <si>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</si>
  <si>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</si>
  <si>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</si>
  <si>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</si>
  <si>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</si>
  <si>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</si>
  <si>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</si>
  <si>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</si>
  <si>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</si>
  <si>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</si>
  <si>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</si>
  <si>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</si>
  <si>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</si>
  <si>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</si>
  <si>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</si>
  <si>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</si>
  <si>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</si>
  <si>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</si>
  <si>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</si>
  <si>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</si>
  <si>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</si>
  <si>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</si>
  <si>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</si>
  <si>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</si>
  <si>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</si>
  <si>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</si>
  <si>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</si>
  <si>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</si>
  <si>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</si>
  <si>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</si>
  <si>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</si>
  <si>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</si>
  <si>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</si>
  <si>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</si>
  <si>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</si>
  <si>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</si>
  <si>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</si>
  <si>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</si>
  <si>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</si>
  <si>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</si>
  <si>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</si>
  <si>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</si>
  <si>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</si>
  <si>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</si>
  <si>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</si>
  <si>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</si>
  <si>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</si>
  <si>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</si>
  <si>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</si>
  <si>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</si>
  <si>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</si>
  <si>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</si>
  <si>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</si>
  <si>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</si>
  <si>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</si>
  <si>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</si>
  <si>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</si>
  <si>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</si>
  <si>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</si>
  <si>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</si>
  <si>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</si>
  <si>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</si>
  <si>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</si>
  <si>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</si>
  <si>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</si>
  <si>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</si>
  <si>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</si>
  <si>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</si>
  <si>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</si>
  <si>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</si>
  <si>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</si>
  <si>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</si>
  <si>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</si>
  <si>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</si>
  <si>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</si>
  <si>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</si>
  <si>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</si>
  <si>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</si>
  <si>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</si>
  <si>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</si>
  <si>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</si>
  <si>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</si>
  <si>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</si>
  <si>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</si>
  <si>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</si>
  <si>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</si>
  <si>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</si>
  <si>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</si>
  <si>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</si>
  <si>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</si>
  <si>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</si>
  <si>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</si>
  <si>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</si>
  <si>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</si>
  <si>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</si>
  <si>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</si>
  <si>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</si>
  <si>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</si>
  <si>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</si>
  <si>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</si>
  <si>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</si>
  <si>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</si>
  <si>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</si>
  <si>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</si>
  <si>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</si>
  <si>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</si>
  <si>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</si>
  <si>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</si>
  <si>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</si>
  <si>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</si>
  <si>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</si>
  <si>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</si>
  <si>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</si>
  <si>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</si>
  <si>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</si>
  <si>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</si>
  <si>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</si>
  <si>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</si>
  <si>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</si>
  <si>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</si>
  <si>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</si>
  <si>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</si>
  <si>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</si>
  <si>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</si>
  <si>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</si>
  <si>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</si>
  <si>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</si>
  <si>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</si>
  <si>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</si>
  <si>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</si>
  <si>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</si>
  <si>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</si>
  <si>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</si>
  <si>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</si>
  <si>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</si>
  <si>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</si>
  <si>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</si>
  <si>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</si>
  <si>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</si>
  <si>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</si>
  <si>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</si>
  <si>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</si>
  <si>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</si>
  <si>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</si>
  <si>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</si>
  <si>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</si>
  <si>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</si>
  <si>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</si>
  <si>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</si>
  <si>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</si>
  <si>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</si>
  <si>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</si>
  <si>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</si>
  <si>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</si>
  <si>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</si>
  <si>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</si>
  <si>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</si>
  <si>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</si>
  <si>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</si>
  <si>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</si>
  <si>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</si>
  <si>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</si>
  <si>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</si>
  <si>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</si>
  <si>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</si>
  <si>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</si>
  <si>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</si>
  <si>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</si>
  <si>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</si>
  <si>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</si>
  <si>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</si>
  <si>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</si>
  <si>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</si>
  <si>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</si>
  <si>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</si>
  <si>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</si>
  <si>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</si>
  <si>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</si>
  <si>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</si>
  <si>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</si>
  <si>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</si>
  <si>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</si>
  <si>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</si>
  <si>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</si>
  <si>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</si>
  <si>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</si>
  <si>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</si>
  <si>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</si>
  <si>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</si>
  <si>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</si>
  <si>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</si>
  <si>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</si>
  <si>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</si>
  <si>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</si>
  <si>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</si>
  <si>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</si>
  <si>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</si>
  <si>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</si>
  <si>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</si>
  <si>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</si>
  <si>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</si>
  <si>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</si>
  <si>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</si>
  <si>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</si>
  <si>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</si>
  <si>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</si>
  <si>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</si>
  <si>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</si>
  <si>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</si>
  <si>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</si>
  <si>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</si>
  <si>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</si>
  <si>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</si>
  <si>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</si>
  <si>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</si>
  <si>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</si>
  <si>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</si>
  <si>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</si>
  <si>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</si>
  <si>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</si>
  <si>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</si>
  <si>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</si>
  <si>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</si>
  <si>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</si>
  <si>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</si>
  <si>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</si>
  <si>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</si>
  <si>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</si>
  <si>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</si>
  <si>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</si>
  <si>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</si>
  <si>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</si>
  <si>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</si>
  <si>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</si>
  <si>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</si>
  <si>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</si>
  <si>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</si>
  <si>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</si>
  <si>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</si>
  <si>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</si>
  <si>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</si>
  <si>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</si>
  <si>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</si>
  <si>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</si>
  <si>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</si>
  <si>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</si>
  <si>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</si>
  <si>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</si>
  <si>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</si>
  <si>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</si>
  <si>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</si>
  <si>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</si>
  <si>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</si>
  <si>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</si>
  <si>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</si>
  <si>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</si>
  <si>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</si>
  <si>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</si>
  <si>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</si>
  <si>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</si>
  <si>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</si>
  <si>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</si>
  <si>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</si>
  <si>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</si>
  <si>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</si>
  <si>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</si>
  <si>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</si>
  <si>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</si>
  <si>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</si>
  <si>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</si>
  <si>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</si>
  <si>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</si>
  <si>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</si>
  <si>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</si>
  <si>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</si>
  <si>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</si>
  <si>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</si>
  <si>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</si>
  <si>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</si>
  <si>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</si>
  <si>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</si>
  <si>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</si>
  <si>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</si>
  <si>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</si>
  <si>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</si>
  <si>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</si>
  <si>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</si>
  <si>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</si>
  <si>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</si>
  <si>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</si>
  <si>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</si>
  <si>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</si>
  <si>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</si>
  <si>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</si>
  <si>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</si>
  <si>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</si>
  <si>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</si>
  <si>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</si>
  <si>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</si>
  <si>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</si>
  <si>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</si>
  <si>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</si>
  <si>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</si>
  <si>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</si>
  <si>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</si>
  <si>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</si>
  <si>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</si>
  <si>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</si>
  <si>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</si>
  <si>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</si>
  <si>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</si>
  <si>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</si>
  <si>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</si>
  <si>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</si>
  <si>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</si>
  <si>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</si>
  <si>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</si>
  <si>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</si>
  <si>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</si>
  <si>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</si>
  <si>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</si>
  <si>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</si>
  <si>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</si>
  <si>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</si>
  <si>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</si>
  <si>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</si>
  <si>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</si>
  <si>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</si>
  <si>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</si>
  <si>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</si>
  <si>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</si>
  <si>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</si>
  <si>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</si>
  <si>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</si>
  <si>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</si>
  <si>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</si>
  <si>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</si>
  <si>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</si>
  <si>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</si>
  <si>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</si>
  <si>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</si>
  <si>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</si>
  <si>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</si>
  <si>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</si>
  <si>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</si>
  <si>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</si>
  <si>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</si>
  <si>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</si>
  <si>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</si>
  <si>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</si>
  <si>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</si>
  <si>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</si>
  <si>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</si>
  <si>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</si>
  <si>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</si>
  <si>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</si>
  <si>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</si>
  <si>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</si>
  <si>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</si>
  <si>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</si>
  <si>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</si>
  <si>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</si>
  <si>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</si>
  <si>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</si>
  <si>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</si>
  <si>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</si>
  <si>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</si>
  <si>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</si>
  <si>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</si>
  <si>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</si>
  <si>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</si>
  <si>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</si>
  <si>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</si>
  <si>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</si>
  <si>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</si>
  <si>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</si>
  <si>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</si>
  <si>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</si>
  <si>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</si>
  <si>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</si>
  <si>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</si>
  <si>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</si>
  <si>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</si>
  <si>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</si>
  <si>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</si>
  <si>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</si>
  <si>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</si>
  <si>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</si>
  <si>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</si>
  <si>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</si>
  <si>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</si>
  <si>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</si>
  <si>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</si>
  <si>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</si>
  <si>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</si>
  <si>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</si>
  <si>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</si>
  <si>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</si>
  <si>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</si>
  <si>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</si>
  <si>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</si>
  <si>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</si>
  <si>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</si>
  <si>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</si>
  <si>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</si>
  <si>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</si>
  <si>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</si>
  <si>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</si>
  <si>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</si>
  <si>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</si>
  <si>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</si>
  <si>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</si>
  <si>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</si>
  <si>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</si>
  <si>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</si>
  <si>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</si>
  <si>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</si>
  <si>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</si>
  <si>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</si>
  <si>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</si>
  <si>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</si>
  <si>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</si>
  <si>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</si>
  <si>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</si>
  <si>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</si>
  <si>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</si>
  <si>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</si>
  <si>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</si>
  <si>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</si>
  <si>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</si>
  <si>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</si>
  <si>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</si>
  <si>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</si>
  <si>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</si>
  <si>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</si>
  <si>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</si>
  <si>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</si>
  <si>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</si>
  <si>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</si>
  <si>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</si>
  <si>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</si>
  <si>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</si>
  <si>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</si>
  <si>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</si>
  <si>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</si>
  <si>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</si>
  <si>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</si>
  <si>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</si>
  <si>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</si>
  <si>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</si>
  <si>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</si>
  <si>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</si>
  <si>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</si>
  <si>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</si>
  <si>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</si>
  <si>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</si>
  <si>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</si>
  <si>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</si>
  <si>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</si>
  <si>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</si>
  <si>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</si>
  <si>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</si>
  <si>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</si>
  <si>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</si>
  <si>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</si>
  <si>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</si>
  <si>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</si>
  <si>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</si>
  <si>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</si>
  <si>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</si>
  <si>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</si>
  <si>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</si>
  <si>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</si>
  <si>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</si>
  <si>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</si>
  <si>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</si>
  <si>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</si>
  <si>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</si>
  <si>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</si>
  <si>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</si>
  <si>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</si>
  <si>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</si>
  <si>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</si>
  <si>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</si>
  <si>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</si>
  <si>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</si>
  <si>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</si>
  <si>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</si>
  <si>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</si>
  <si>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</si>
  <si>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</si>
  <si>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</si>
  <si>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</si>
  <si>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</si>
  <si>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</si>
  <si>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</si>
  <si>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</si>
  <si>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</si>
  <si>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</si>
  <si>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</si>
  <si>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</si>
  <si>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</si>
  <si>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</si>
  <si>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</si>
  <si>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</si>
  <si>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</si>
  <si>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</si>
  <si>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</si>
  <si>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</si>
  <si>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</si>
  <si>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</si>
  <si>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</si>
  <si>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</si>
  <si>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</si>
  <si>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</si>
  <si>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</si>
  <si>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</si>
  <si>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</si>
  <si>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</si>
  <si>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</si>
  <si>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</si>
  <si>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</si>
  <si>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</si>
  <si>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</si>
  <si>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</si>
  <si>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</si>
  <si>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</si>
  <si>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</si>
  <si>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</si>
  <si>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</si>
  <si>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</si>
  <si>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</si>
  <si>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</si>
  <si>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</si>
  <si>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</si>
  <si>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</si>
  <si>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</si>
  <si>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</si>
  <si>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</si>
  <si>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</si>
  <si>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</si>
  <si>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</si>
  <si>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</si>
  <si>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</si>
  <si>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</si>
  <si>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</si>
  <si>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</si>
  <si>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</si>
  <si>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</si>
  <si>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</si>
  <si>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</si>
  <si>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</si>
  <si>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</si>
  <si>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</si>
  <si>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</si>
  <si>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</si>
  <si>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</si>
  <si>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</si>
  <si>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</si>
  <si>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</si>
  <si>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</si>
  <si>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</si>
  <si>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</si>
  <si>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</si>
  <si>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</si>
  <si>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</si>
  <si>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</si>
  <si>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</si>
  <si>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</si>
  <si>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</si>
  <si>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</si>
  <si>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</si>
  <si>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</si>
  <si>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</si>
  <si>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</si>
  <si>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</si>
  <si>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</si>
  <si>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</si>
  <si>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</si>
  <si>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</si>
  <si>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</si>
  <si>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</si>
  <si>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</si>
  <si>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</si>
  <si>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</si>
  <si>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</si>
  <si>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</si>
  <si>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</si>
  <si>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</si>
  <si>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</si>
  <si>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</si>
  <si>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</si>
  <si>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</si>
  <si>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</si>
  <si>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</si>
  <si>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</si>
  <si>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</si>
  <si>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</si>
  <si>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</si>
  <si>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</si>
  <si>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</si>
  <si>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</si>
  <si>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</si>
  <si>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</si>
  <si>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</si>
  <si>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</si>
  <si>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</si>
  <si>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</si>
  <si>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</si>
  <si>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</si>
  <si>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</si>
  <si>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</si>
  <si>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</si>
  <si>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</si>
  <si>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</si>
  <si>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</si>
  <si>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</si>
  <si>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</si>
  <si>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</si>
  <si>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</si>
  <si>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</si>
  <si>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</si>
  <si>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</si>
  <si>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</si>
  <si>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</si>
  <si>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</si>
  <si>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</si>
  <si>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</si>
  <si>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</si>
  <si>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</si>
  <si>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</si>
  <si>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</si>
  <si>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</si>
  <si>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</si>
  <si>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</si>
  <si>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</si>
  <si>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</si>
  <si>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</si>
  <si>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</si>
  <si>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</si>
  <si>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</si>
  <si>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</si>
  <si>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</si>
  <si>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</si>
  <si>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</si>
  <si>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</si>
  <si>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</si>
  <si>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</si>
  <si>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</si>
  <si>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</si>
  <si>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</si>
  <si>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</si>
  <si>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</si>
  <si>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</si>
  <si>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</si>
  <si>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</si>
  <si>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</si>
  <si>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</si>
  <si>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</si>
  <si>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</si>
  <si>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</si>
  <si>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</si>
  <si>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</si>
  <si>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</si>
  <si>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</si>
  <si>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</si>
  <si>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</si>
  <si>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</si>
  <si>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</si>
  <si>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</si>
  <si>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</si>
  <si>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</si>
  <si>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</si>
  <si>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</si>
  <si>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</si>
  <si>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</si>
  <si>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</si>
  <si>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</si>
  <si>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</si>
  <si>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</si>
  <si>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</si>
  <si>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</si>
  <si>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</si>
  <si>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</si>
  <si>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</si>
  <si>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</si>
  <si>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</si>
  <si>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</si>
  <si>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</si>
  <si>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</si>
  <si>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</si>
  <si>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</si>
  <si>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</si>
  <si>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</si>
  <si>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</si>
  <si>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</si>
  <si>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</si>
  <si>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</si>
  <si>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</si>
  <si>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</si>
  <si>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</si>
  <si>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</si>
  <si>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</si>
  <si>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</si>
  <si>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</si>
  <si>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</si>
  <si>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</si>
  <si>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</si>
  <si>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</si>
  <si>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</si>
  <si>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</si>
  <si>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</si>
  <si>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</si>
  <si>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</si>
  <si>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</si>
  <si>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</si>
  <si>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</si>
  <si>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</si>
  <si>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</si>
  <si>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</si>
  <si>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</si>
  <si>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</si>
  <si>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</si>
  <si>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</si>
  <si>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</si>
  <si>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</si>
  <si>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</si>
  <si>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</si>
  <si>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</si>
  <si>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</si>
  <si>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</si>
  <si>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</si>
  <si>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</si>
  <si>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</si>
  <si>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</si>
  <si>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</si>
  <si>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</si>
  <si>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</si>
  <si>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</si>
  <si>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</si>
  <si>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</si>
  <si>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</si>
  <si>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</si>
  <si>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</si>
  <si>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</si>
  <si>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</si>
  <si>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</si>
  <si>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</si>
  <si>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</si>
  <si>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</si>
  <si>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</si>
  <si>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</si>
  <si>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</si>
  <si>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</si>
  <si>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</si>
  <si>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</si>
  <si>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</si>
  <si>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</si>
  <si>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</si>
  <si>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</si>
  <si>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</si>
  <si>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</si>
  <si>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</si>
  <si>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</si>
  <si>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</si>
  <si>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</si>
  <si>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</si>
  <si>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</si>
  <si>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</si>
  <si>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</si>
  <si>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</si>
  <si>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</si>
  <si>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</si>
  <si>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</si>
  <si>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</si>
  <si>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</si>
  <si>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</si>
  <si>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</si>
  <si>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</si>
  <si>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</si>
  <si>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</si>
  <si>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</si>
  <si>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</si>
  <si>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</si>
  <si>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</si>
  <si>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</si>
  <si>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</si>
  <si>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</si>
  <si>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</si>
  <si>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</si>
  <si>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</si>
  <si>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</si>
  <si>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</si>
  <si>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</si>
  <si>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</si>
  <si>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</si>
  <si>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</si>
  <si>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</si>
  <si>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</si>
  <si>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</si>
  <si>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</si>
  <si>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</si>
  <si>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</si>
  <si>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</si>
  <si>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</si>
  <si>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</si>
  <si>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</si>
  <si>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</si>
  <si>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</si>
  <si>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</si>
  <si>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</si>
  <si>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</si>
  <si>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</si>
  <si>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</si>
  <si>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</si>
  <si>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</si>
  <si>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</si>
  <si>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</si>
  <si>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</si>
  <si>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</si>
  <si>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</si>
  <si>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</si>
  <si>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</si>
  <si>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</si>
  <si>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</si>
  <si>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</si>
  <si>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</si>
  <si>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</si>
  <si>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</si>
  <si>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</si>
  <si>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</si>
  <si>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</si>
  <si>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</si>
  <si>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</si>
  <si>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</si>
  <si>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</si>
  <si>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</si>
  <si>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</si>
  <si>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</si>
  <si>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</si>
  <si>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</si>
  <si>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</si>
  <si>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</si>
  <si>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</si>
  <si>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</si>
  <si>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</si>
  <si>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</si>
  <si>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</si>
  <si>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</si>
  <si>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</si>
  <si>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</si>
  <si>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</si>
  <si>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</si>
  <si>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</si>
  <si>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</si>
  <si>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</si>
  <si>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</si>
  <si>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</si>
  <si>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</si>
  <si>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</si>
  <si>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</si>
  <si>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</si>
  <si>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</si>
  <si>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</si>
  <si>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</si>
  <si>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</si>
  <si>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</si>
  <si>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</si>
  <si>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</si>
  <si>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</si>
  <si>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</si>
  <si>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</si>
  <si>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</si>
  <si>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</si>
  <si>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</si>
  <si>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</si>
  <si>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</si>
  <si>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</si>
  <si>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</si>
  <si>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</si>
  <si>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</si>
  <si>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</si>
  <si>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</si>
  <si>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</si>
  <si>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</si>
  <si>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</si>
  <si>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</si>
  <si>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</si>
  <si>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</si>
  <si>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</si>
  <si>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</si>
  <si>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</si>
  <si>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</si>
  <si>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</si>
  <si>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</si>
  <si>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</si>
  <si>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</si>
  <si>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</si>
  <si>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</si>
  <si>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</si>
  <si>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</si>
  <si>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</si>
  <si>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</si>
  <si>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</si>
  <si>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</si>
  <si>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</si>
  <si>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</si>
  <si>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</si>
  <si>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</si>
  <si>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</si>
  <si>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</si>
  <si>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</si>
  <si>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</si>
  <si>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</si>
  <si>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</si>
  <si>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</si>
  <si>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</si>
  <si>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</si>
  <si>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</si>
  <si>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</si>
  <si>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</si>
  <si>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</si>
  <si>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</si>
  <si>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</si>
  <si>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</si>
  <si>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</si>
  <si>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</si>
  <si>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</si>
  <si>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</si>
  <si>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</si>
  <si>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</si>
  <si>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</si>
  <si>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</si>
  <si>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</si>
  <si>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</si>
  <si>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</si>
  <si>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</si>
  <si>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</si>
  <si>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</si>
  <si>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</si>
  <si>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</si>
  <si>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</si>
  <si>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</si>
  <si>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</si>
  <si>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</si>
  <si>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</si>
  <si>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</si>
  <si>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</si>
  <si>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</si>
  <si>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</si>
  <si>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</si>
  <si>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</si>
  <si>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</si>
  <si>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</si>
  <si>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</si>
  <si>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</si>
  <si>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</si>
  <si>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</si>
  <si>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</si>
  <si>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</si>
  <si>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</si>
  <si>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</si>
  <si>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</si>
  <si>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</si>
  <si>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</si>
  <si>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</si>
  <si>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</si>
  <si>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</si>
  <si>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</si>
  <si>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</si>
  <si>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</si>
  <si>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</si>
  <si>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</si>
  <si>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</si>
  <si>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</si>
  <si>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</si>
  <si>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</si>
  <si>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</si>
  <si>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</si>
  <si>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</si>
  <si>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</si>
  <si>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</si>
  <si>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</si>
  <si>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</si>
  <si>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</si>
  <si>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</si>
  <si>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</si>
  <si>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</si>
  <si>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</si>
  <si>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</si>
  <si>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</si>
  <si>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</si>
  <si>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</si>
  <si>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</si>
  <si>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</si>
  <si>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</si>
  <si>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</si>
  <si>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</si>
  <si>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</si>
  <si>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</si>
  <si>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</si>
  <si>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</si>
  <si>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</si>
  <si>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</si>
  <si>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</si>
  <si>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</si>
  <si>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</si>
  <si>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</si>
  <si>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</si>
  <si>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</si>
  <si>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</si>
  <si>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</si>
  <si>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</si>
  <si>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</si>
  <si>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</si>
  <si>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</si>
  <si>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</si>
  <si>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</si>
  <si>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</si>
  <si>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</si>
  <si>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</si>
  <si>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</si>
  <si>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</si>
  <si>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</si>
  <si>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</si>
  <si>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</si>
  <si>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</si>
  <si>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</si>
  <si>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</si>
  <si>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</si>
  <si>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</si>
  <si>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</si>
  <si>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</si>
  <si>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</si>
  <si>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</si>
  <si>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</si>
  <si>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</si>
  <si>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</si>
  <si>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</si>
  <si>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</si>
  <si>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</si>
  <si>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</si>
  <si>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</si>
  <si>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</si>
  <si>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</si>
  <si>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</si>
  <si>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</si>
  <si>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</si>
  <si>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</si>
  <si>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</si>
  <si>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</si>
  <si>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</si>
  <si>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</si>
  <si>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</si>
  <si>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</si>
  <si>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</si>
  <si>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</si>
  <si>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</si>
  <si>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</si>
  <si>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</si>
  <si>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</si>
  <si>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</si>
  <si>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</si>
  <si>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</si>
  <si>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</si>
  <si>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</si>
  <si>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</si>
  <si>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</si>
  <si>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</si>
  <si>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</si>
  <si>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</si>
  <si>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</si>
  <si>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</si>
  <si>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</si>
  <si>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</si>
  <si>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</si>
  <si>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</si>
  <si>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</si>
  <si>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</si>
  <si>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</si>
  <si>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</si>
  <si>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</si>
  <si>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</si>
  <si>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</si>
  <si>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</si>
  <si>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</si>
  <si>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</si>
  <si>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</si>
  <si>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</si>
  <si>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</si>
  <si>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</si>
  <si>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</si>
  <si>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</si>
  <si>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</si>
  <si>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</si>
  <si>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</si>
  <si>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</si>
  <si>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</si>
  <si>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</si>
  <si>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</si>
  <si>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</si>
  <si>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</si>
  <si>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</si>
  <si>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</si>
  <si>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</si>
  <si>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</si>
  <si>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</si>
  <si>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</si>
  <si>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</si>
  <si>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</si>
  <si>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</si>
  <si>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</si>
  <si>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</si>
  <si>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</si>
  <si>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</si>
  <si>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</si>
  <si>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</si>
  <si>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</si>
  <si>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</si>
  <si>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</si>
  <si>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</si>
  <si>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</si>
  <si>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</si>
  <si>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</si>
  <si>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</si>
  <si>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</si>
  <si>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</si>
  <si>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</si>
  <si>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</si>
  <si>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</si>
  <si>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</si>
  <si>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</si>
  <si>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</si>
  <si>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</si>
  <si>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</si>
  <si>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</si>
  <si>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</si>
  <si>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</si>
  <si>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</si>
  <si>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</si>
  <si>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</si>
  <si>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</si>
  <si>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</si>
  <si>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</si>
  <si>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</si>
  <si>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</si>
  <si>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</si>
  <si>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</si>
  <si>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</si>
  <si>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</si>
  <si>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</si>
  <si>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</si>
  <si>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</si>
  <si>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</si>
  <si>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</si>
  <si>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</si>
  <si>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</si>
  <si>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</si>
  <si>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</si>
  <si>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</si>
  <si>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</si>
  <si>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</si>
  <si>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</si>
  <si>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</si>
  <si>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</si>
  <si>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</si>
  <si>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</si>
  <si>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</si>
  <si>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</si>
  <si>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</si>
  <si>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</si>
  <si>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</si>
  <si>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</si>
  <si>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</si>
  <si>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</si>
  <si>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</si>
  <si>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</si>
  <si>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</si>
  <si>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</si>
  <si>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</si>
  <si>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</si>
  <si>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</si>
  <si>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</si>
  <si>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</si>
  <si>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</si>
  <si>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</si>
  <si>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</si>
  <si>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</si>
  <si>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</si>
  <si>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</si>
  <si>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</si>
  <si>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</si>
  <si>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</si>
  <si>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</si>
  <si>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</si>
  <si>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</si>
  <si>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</si>
  <si>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</si>
  <si>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</si>
  <si>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</si>
  <si>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</si>
  <si>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</si>
  <si>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</si>
  <si>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</si>
  <si>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</si>
  <si>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</si>
  <si>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</si>
  <si>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</si>
  <si>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</si>
  <si>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</si>
  <si>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</si>
  <si>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</si>
  <si>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</si>
  <si>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</si>
  <si>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</si>
  <si>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</si>
  <si>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</si>
  <si>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</si>
  <si>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</si>
  <si>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</si>
  <si>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</si>
  <si>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</si>
  <si>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</si>
  <si>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</si>
  <si>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</si>
  <si>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</si>
  <si>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</si>
  <si>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</si>
  <si>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</si>
  <si>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</si>
  <si>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</si>
  <si>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</si>
  <si>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</si>
  <si>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</si>
  <si>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</si>
  <si>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</si>
  <si>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</si>
  <si>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</si>
  <si>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</si>
  <si>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</si>
  <si>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</si>
  <si>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</si>
  <si>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</si>
  <si>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</si>
  <si>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</si>
  <si>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</si>
  <si>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</si>
  <si>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</si>
  <si>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</si>
  <si>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</si>
  <si>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</si>
  <si>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</si>
  <si>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</si>
  <si>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</si>
  <si>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</si>
  <si>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</si>
  <si>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</si>
  <si>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</si>
  <si>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</si>
  <si>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</si>
  <si>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</si>
  <si>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</si>
  <si>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</si>
  <si>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</si>
  <si>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</si>
  <si>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</si>
  <si>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</si>
  <si>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</si>
  <si>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</si>
  <si>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</si>
  <si>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</si>
  <si>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</si>
  <si>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</si>
  <si>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</si>
  <si>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</si>
  <si>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</si>
  <si>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</si>
  <si>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</si>
  <si>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</si>
  <si>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</si>
  <si>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</si>
  <si>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</si>
  <si>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</si>
  <si>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</si>
  <si>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</si>
  <si>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</si>
  <si>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</si>
  <si>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</si>
  <si>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</si>
  <si>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</si>
  <si>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</si>
  <si>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</si>
  <si>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</si>
  <si>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</si>
  <si>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</si>
  <si>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</si>
  <si>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</si>
  <si>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</si>
  <si>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</si>
  <si>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</si>
  <si>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</si>
  <si>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</si>
  <si>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</si>
  <si>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</si>
  <si>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</si>
  <si>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</si>
  <si>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</si>
  <si>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</si>
  <si>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</si>
  <si>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</si>
  <si>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</si>
  <si>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</si>
  <si>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</si>
  <si>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</si>
  <si>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</si>
  <si>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</si>
  <si>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</si>
  <si>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</si>
  <si>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</si>
  <si>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</si>
  <si>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</si>
  <si>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</si>
  <si>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</si>
  <si>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</si>
  <si>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</si>
  <si>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</si>
  <si>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</si>
  <si>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</si>
  <si>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</si>
  <si>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</si>
  <si>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</si>
  <si>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</si>
  <si>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</si>
  <si>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</si>
  <si>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</si>
  <si>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</si>
  <si>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</si>
  <si>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</si>
  <si>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</si>
  <si>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</si>
  <si>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</si>
  <si>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</si>
  <si>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</si>
  <si>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</si>
  <si>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</si>
  <si>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</si>
  <si>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</si>
  <si>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</si>
  <si>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</si>
  <si>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</si>
  <si>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</si>
  <si>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</si>
  <si>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</si>
  <si>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</si>
  <si>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</si>
  <si>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</si>
  <si>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</si>
  <si>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</si>
  <si>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</si>
  <si>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</si>
  <si>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</si>
  <si>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</si>
  <si>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</si>
  <si>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</si>
  <si>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</si>
  <si>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</si>
  <si>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</si>
  <si>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</si>
  <si>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</si>
  <si>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</si>
  <si>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</si>
  <si>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</si>
  <si>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</si>
  <si>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</si>
  <si>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</si>
  <si>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</si>
  <si>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</si>
  <si>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</si>
  <si>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</si>
  <si>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</si>
  <si>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</si>
  <si>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</si>
  <si>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</si>
  <si>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</si>
  <si>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</si>
  <si>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</si>
  <si>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</si>
  <si>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</si>
  <si>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</si>
  <si>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</si>
  <si>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</si>
  <si>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</si>
  <si>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</si>
  <si>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</si>
  <si>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</si>
  <si>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</si>
  <si>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</si>
  <si>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</si>
  <si>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</si>
  <si>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</si>
  <si>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</si>
  <si>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</si>
  <si>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</si>
  <si>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</si>
  <si>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</si>
  <si>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</si>
  <si>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</si>
  <si>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</si>
  <si>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</si>
  <si>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</si>
  <si>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</si>
  <si>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</si>
  <si>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</si>
  <si>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</si>
  <si>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</si>
  <si>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</si>
  <si>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</si>
  <si>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</si>
  <si>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</si>
  <si>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</si>
  <si>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</si>
  <si>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</si>
  <si>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</si>
  <si>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</si>
  <si>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</si>
  <si>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</si>
  <si>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</si>
  <si>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</si>
  <si>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</si>
  <si>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</si>
  <si>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</si>
  <si>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</si>
  <si>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</si>
  <si>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</si>
  <si>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</si>
  <si>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</si>
  <si>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</si>
  <si>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</si>
  <si>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</si>
  <si>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</si>
  <si>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</si>
  <si>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</si>
  <si>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</si>
  <si>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</si>
  <si>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</si>
  <si>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</si>
  <si>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</si>
  <si>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</si>
  <si>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</si>
  <si>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</si>
  <si>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</si>
  <si>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</si>
  <si>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</si>
  <si>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</si>
  <si>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</si>
  <si>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</si>
  <si>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</si>
  <si>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</si>
  <si>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</si>
  <si>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</si>
  <si>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</si>
  <si>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</si>
  <si>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</si>
  <si>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</si>
  <si>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</si>
  <si>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</si>
  <si>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</si>
  <si>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</si>
  <si>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</si>
  <si>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</si>
  <si>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</si>
  <si>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</si>
  <si>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</si>
  <si>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</si>
  <si>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</si>
  <si>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</si>
  <si>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</si>
  <si>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</si>
  <si>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</si>
  <si>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</si>
  <si>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</si>
  <si>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</si>
  <si>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</si>
  <si>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</si>
  <si>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</si>
  <si>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</si>
  <si>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</si>
  <si>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</si>
  <si>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</si>
  <si>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</si>
  <si>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</si>
  <si>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</si>
  <si>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</si>
  <si>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</si>
  <si>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</si>
  <si>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</si>
  <si>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</si>
  <si>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</si>
  <si>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</si>
  <si>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</si>
  <si>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</si>
  <si>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</si>
  <si>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</si>
  <si>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</si>
  <si>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</si>
  <si>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</si>
  <si>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</si>
  <si>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</si>
  <si>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</si>
  <si>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</si>
  <si>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</si>
  <si>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</si>
  <si>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</si>
  <si>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</si>
  <si>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</si>
  <si>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</si>
  <si>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</si>
  <si>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</si>
  <si>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</si>
  <si>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</si>
  <si>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</si>
  <si>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</si>
  <si>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</si>
  <si>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</si>
  <si>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</si>
  <si>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</si>
  <si>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</si>
  <si>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</si>
  <si>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</si>
  <si>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</si>
  <si>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</si>
  <si>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</si>
  <si>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</si>
  <si>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</si>
  <si>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</si>
  <si>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</si>
  <si>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</si>
  <si>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</si>
  <si>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</si>
  <si>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</si>
  <si>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</si>
  <si>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</si>
  <si>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</si>
  <si>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</si>
  <si>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</si>
  <si>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</si>
  <si>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</si>
  <si>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</si>
  <si>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</si>
  <si>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</si>
  <si>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</si>
  <si>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</si>
  <si>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</si>
  <si>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</si>
  <si>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</si>
  <si>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</si>
  <si>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</si>
  <si>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</si>
  <si>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</si>
  <si>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</si>
  <si>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</si>
  <si>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</si>
  <si>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</si>
  <si>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</si>
  <si>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</si>
  <si>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</si>
  <si>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</si>
  <si>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</si>
  <si>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</si>
  <si>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</si>
  <si>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</si>
  <si>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</si>
  <si>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</si>
  <si>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</si>
  <si>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</si>
  <si>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</si>
  <si>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</si>
  <si>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</si>
  <si>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</si>
  <si>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</si>
  <si>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</si>
  <si>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</si>
  <si>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</si>
  <si>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</si>
  <si>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</si>
  <si>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</si>
  <si>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</si>
  <si>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</si>
  <si>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</si>
  <si>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</si>
  <si>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</si>
  <si>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</si>
  <si>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</si>
  <si>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</si>
  <si>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</si>
  <si>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</si>
  <si>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</si>
  <si>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</si>
  <si>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</si>
  <si>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</si>
  <si>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</si>
  <si>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</si>
  <si>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</si>
  <si>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</si>
  <si>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</si>
  <si>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</si>
  <si>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</si>
  <si>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</si>
  <si>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</si>
  <si>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</si>
  <si>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</si>
  <si>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</si>
  <si>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</si>
  <si>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</si>
  <si>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</si>
  <si>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</si>
  <si>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</si>
  <si>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</si>
  <si>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</si>
  <si>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</si>
  <si>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</si>
  <si>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</si>
  <si>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</si>
  <si>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</si>
  <si>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</si>
  <si>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</si>
  <si>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</si>
  <si>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</si>
  <si>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</si>
  <si>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</si>
  <si>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</si>
  <si>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</si>
  <si>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</si>
  <si>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</si>
  <si>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</si>
  <si>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</si>
  <si>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</si>
  <si>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</si>
  <si>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</si>
  <si>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</si>
  <si>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</si>
  <si>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</si>
  <si>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</si>
  <si>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</si>
  <si>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</si>
  <si>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</si>
  <si>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</si>
  <si>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</si>
  <si>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</si>
  <si>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</si>
  <si>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</si>
  <si>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</si>
  <si>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</si>
  <si>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</si>
  <si>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</si>
  <si>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</si>
  <si>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</si>
  <si>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</si>
  <si>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</si>
  <si>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</si>
  <si>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</si>
  <si>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</si>
  <si>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</si>
  <si>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</si>
  <si>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</si>
  <si>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</si>
  <si>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</si>
  <si>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</si>
  <si>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</si>
  <si>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</si>
  <si>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</si>
  <si>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</si>
  <si>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</si>
  <si>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</si>
  <si>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</si>
  <si>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</si>
  <si>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</si>
  <si>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</si>
  <si>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</si>
  <si>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</si>
  <si>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</si>
  <si>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</si>
  <si>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</si>
  <si>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</si>
  <si>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</si>
  <si>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</si>
  <si>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</si>
  <si>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</si>
  <si>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</si>
  <si>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</si>
  <si>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</si>
  <si>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</si>
  <si>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</si>
  <si>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</si>
  <si>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</si>
  <si>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</si>
  <si>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</si>
  <si>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</si>
  <si>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</si>
  <si>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</si>
  <si>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</si>
  <si>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</si>
  <si>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</si>
  <si>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</si>
  <si>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</si>
  <si>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</si>
  <si>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</si>
  <si>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</si>
  <si>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</si>
  <si>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</si>
  <si>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</si>
  <si>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</si>
  <si>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</si>
  <si>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</si>
  <si>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</si>
  <si>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</si>
  <si>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</si>
  <si>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</si>
  <si>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</si>
  <si>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</si>
  <si>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</si>
  <si>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</si>
  <si>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</si>
  <si>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</si>
  <si>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</si>
  <si>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</si>
  <si>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</si>
  <si>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</si>
  <si>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</si>
  <si>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</si>
  <si>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</si>
  <si>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</si>
  <si>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</si>
  <si>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</si>
  <si>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</si>
  <si>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</si>
  <si>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</si>
  <si>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</si>
  <si>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</si>
  <si>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</si>
  <si>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</si>
  <si>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</si>
  <si>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</si>
  <si>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</si>
  <si>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</si>
  <si>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</si>
  <si>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</si>
  <si>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</si>
  <si>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</si>
  <si>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</si>
  <si>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</si>
  <si>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</si>
  <si>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</si>
  <si>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</si>
  <si>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</si>
  <si>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</si>
  <si>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</si>
  <si>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</si>
  <si>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</si>
  <si>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</si>
  <si>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</si>
  <si>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</si>
  <si>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</si>
  <si>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</si>
  <si>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</si>
  <si>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</si>
  <si>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</si>
  <si>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</si>
  <si>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</si>
  <si>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</si>
  <si>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</si>
  <si>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</si>
  <si>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</si>
  <si>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</si>
  <si>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</si>
  <si>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</si>
  <si>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</si>
  <si>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</si>
  <si>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</si>
  <si>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</si>
  <si>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</si>
  <si>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</si>
  <si>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</si>
  <si>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</si>
  <si>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</si>
  <si>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</si>
  <si>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</si>
  <si>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</si>
  <si>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</si>
  <si>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</si>
  <si>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</si>
  <si>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</si>
  <si>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</si>
  <si>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</si>
  <si>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</si>
  <si>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</si>
  <si>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</si>
  <si>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</si>
  <si>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</si>
  <si>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</si>
  <si>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</si>
  <si>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</si>
  <si>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</si>
  <si>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</si>
  <si>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</si>
  <si>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</si>
  <si>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</si>
  <si>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</si>
  <si>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</si>
  <si>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</si>
  <si>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</si>
  <si>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</si>
  <si>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</si>
  <si>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</si>
  <si>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</si>
  <si>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</si>
  <si>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</si>
  <si>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</si>
  <si>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</si>
  <si>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</si>
  <si>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</si>
  <si>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</si>
  <si>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</si>
  <si>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</si>
  <si>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</si>
  <si>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</si>
  <si>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</si>
  <si>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</si>
  <si>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</si>
  <si>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</si>
  <si>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</si>
  <si>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</si>
  <si>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</si>
  <si>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</si>
  <si>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</si>
  <si>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</si>
  <si>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</si>
  <si>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</si>
  <si>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</si>
  <si>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</si>
  <si>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</si>
  <si>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</si>
  <si>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</si>
  <si>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</si>
  <si>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</si>
  <si>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</si>
  <si>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</si>
  <si>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</si>
  <si>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</si>
  <si>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</si>
  <si>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</si>
  <si>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</si>
  <si>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</si>
  <si>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</si>
  <si>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</si>
  <si>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</si>
  <si>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</si>
  <si>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</si>
  <si>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</si>
  <si>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</si>
  <si>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</si>
  <si>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</si>
  <si>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</si>
  <si>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</si>
  <si>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</si>
  <si>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</si>
  <si>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</si>
  <si>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</si>
  <si>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</si>
  <si>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</si>
  <si>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</si>
  <si>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</si>
  <si>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</si>
  <si>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</si>
  <si>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</si>
  <si>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</si>
  <si>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</si>
  <si>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</si>
  <si>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</si>
  <si>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</si>
  <si>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</si>
  <si>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</si>
  <si>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</si>
  <si>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</si>
  <si>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</si>
  <si>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</si>
  <si>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</si>
  <si>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</si>
  <si>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</si>
  <si>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</si>
  <si>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</si>
  <si>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</si>
  <si>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</si>
  <si>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</si>
  <si>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</si>
  <si>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</si>
  <si>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</si>
  <si>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</si>
  <si>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</si>
  <si>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</si>
  <si>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</si>
  <si>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</si>
  <si>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</si>
  <si>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</si>
  <si>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</si>
  <si>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</si>
  <si>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</si>
  <si>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</si>
  <si>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</si>
  <si>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</si>
  <si>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</si>
  <si>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</si>
  <si>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</si>
  <si>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</si>
  <si>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</si>
  <si>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</si>
  <si>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</si>
  <si>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</si>
  <si>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</si>
  <si>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</si>
  <si>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</si>
  <si>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</si>
  <si>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</si>
  <si>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</si>
  <si>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</si>
  <si>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</si>
  <si>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</si>
  <si>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</si>
  <si>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</si>
  <si>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</si>
  <si>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</si>
  <si>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</si>
  <si>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</si>
  <si>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</si>
  <si>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</si>
  <si>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</si>
  <si>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</si>
  <si>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</si>
  <si>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</si>
  <si>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</si>
  <si>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</si>
  <si>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</si>
  <si>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</si>
  <si>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</si>
  <si>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</si>
  <si>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</si>
  <si>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</si>
  <si>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</si>
  <si>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</si>
  <si>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</si>
  <si>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</si>
  <si>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</si>
  <si>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</si>
  <si>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</si>
  <si>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</si>
  <si>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</si>
  <si>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</si>
  <si>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</si>
  <si>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</si>
  <si>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</si>
  <si>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</si>
  <si>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</si>
  <si>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</si>
  <si>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</si>
  <si>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</si>
  <si>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</si>
  <si>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</si>
  <si>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</si>
  <si>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</si>
  <si>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</si>
  <si>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</si>
  <si>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</si>
  <si>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</si>
  <si>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</si>
  <si>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</si>
  <si>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</si>
  <si>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</si>
  <si>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</si>
  <si>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</si>
  <si>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</si>
  <si>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</si>
  <si>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</si>
  <si>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</si>
  <si>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</si>
  <si>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</si>
  <si>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</si>
  <si>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</si>
  <si>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</si>
  <si>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</si>
  <si>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</si>
  <si>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</si>
  <si>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</si>
  <si>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</si>
  <si>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</si>
  <si>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</si>
  <si>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</si>
  <si>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</si>
  <si>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</si>
  <si>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</si>
  <si>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</si>
  <si>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</si>
  <si>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</si>
  <si>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</si>
  <si>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</si>
  <si>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</si>
  <si>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</si>
  <si>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</si>
  <si>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</si>
  <si>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</si>
  <si>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</si>
  <si>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</si>
  <si>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</si>
  <si>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</si>
  <si>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</si>
  <si>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</si>
  <si>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</si>
  <si>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</si>
  <si>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</si>
  <si>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</si>
  <si>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</si>
  <si>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</si>
  <si>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</si>
  <si>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</si>
  <si>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</si>
  <si>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</si>
  <si>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</si>
  <si>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</si>
  <si>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</si>
  <si>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</si>
  <si>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</si>
  <si>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</si>
  <si>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</si>
  <si>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</si>
  <si>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</si>
  <si>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</si>
  <si>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</si>
  <si>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</si>
  <si>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</si>
  <si>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</si>
  <si>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</si>
  <si>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</si>
  <si>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</si>
  <si>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</si>
  <si>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</si>
  <si>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</si>
  <si>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</si>
  <si>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</si>
  <si>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</si>
  <si>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</si>
  <si>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</si>
  <si>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</si>
  <si>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</si>
  <si>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</si>
  <si>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</si>
  <si>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</si>
  <si>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</si>
  <si>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</si>
  <si>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</si>
  <si>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</si>
  <si>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</si>
  <si>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</si>
  <si>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</si>
  <si>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</si>
  <si>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</si>
  <si>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</si>
  <si>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</si>
  <si>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</si>
  <si>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</si>
  <si>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</si>
  <si>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</si>
  <si>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</si>
  <si>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</si>
  <si>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</si>
  <si>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</si>
  <si>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</si>
  <si>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</si>
  <si>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</si>
  <si>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</si>
  <si>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</si>
  <si>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</si>
  <si>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</si>
  <si>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</si>
  <si>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</si>
  <si>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</si>
  <si>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</si>
  <si>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</si>
  <si>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</si>
  <si>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</si>
  <si>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</si>
  <si>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</si>
  <si>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</si>
  <si>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</si>
  <si>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</si>
  <si>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</si>
  <si>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</si>
  <si>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</si>
  <si>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</si>
  <si>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</si>
  <si>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</si>
  <si>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</si>
  <si>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</si>
  <si>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</si>
  <si>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</si>
  <si>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</si>
  <si>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</si>
  <si>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</si>
  <si>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</si>
  <si>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</si>
  <si>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</si>
  <si>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</si>
  <si>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</si>
  <si>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</si>
  <si>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</si>
  <si>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</si>
  <si>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</si>
  <si>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</si>
  <si>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</si>
  <si>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</si>
  <si>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</si>
  <si>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</si>
  <si>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</si>
  <si>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</si>
  <si>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</si>
  <si>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</si>
  <si>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</si>
  <si>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</si>
  <si>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</si>
  <si>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</si>
  <si>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</si>
  <si>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</si>
  <si>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</si>
  <si>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</si>
  <si>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</si>
  <si>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</si>
  <si>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</si>
  <si>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</si>
  <si>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</si>
  <si>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</si>
  <si>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</si>
  <si>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</si>
  <si>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</si>
  <si>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</si>
  <si>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</si>
  <si>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</si>
  <si>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</si>
  <si>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</si>
  <si>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</si>
  <si>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</si>
  <si>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</si>
  <si>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</si>
  <si>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</si>
  <si>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</si>
  <si>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</si>
  <si>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</si>
  <si>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</si>
  <si>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</si>
  <si>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</si>
  <si>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</si>
  <si>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</si>
  <si>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</si>
  <si>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</si>
  <si>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</si>
  <si>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</si>
  <si>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</si>
  <si>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</si>
  <si>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</si>
  <si>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</si>
  <si>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</si>
  <si>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</si>
  <si>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</si>
  <si>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</si>
  <si>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</si>
  <si>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</si>
  <si>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</si>
  <si>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</si>
  <si>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</si>
  <si>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</si>
  <si>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</si>
  <si>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</si>
  <si>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</si>
  <si>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</si>
  <si>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</si>
  <si>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</si>
  <si>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</si>
  <si>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</si>
  <si>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</si>
  <si>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</si>
  <si>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</si>
  <si>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</si>
  <si>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</si>
  <si>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</si>
  <si>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</si>
  <si>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</si>
  <si>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</si>
  <si>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</si>
  <si>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</si>
  <si>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</si>
  <si>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</si>
  <si>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</si>
  <si>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</si>
  <si>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</si>
  <si>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</si>
  <si>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</si>
  <si>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</si>
  <si>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</si>
  <si>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</si>
  <si>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</si>
  <si>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</si>
  <si>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</si>
  <si>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</si>
  <si>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</si>
  <si>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</si>
  <si>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</si>
  <si>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</si>
  <si>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</si>
  <si>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</si>
  <si>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</si>
  <si>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</si>
  <si>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</si>
  <si>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</si>
  <si>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</si>
  <si>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</si>
  <si>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</si>
  <si>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</si>
  <si>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</si>
  <si>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</si>
  <si>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</si>
  <si>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</si>
  <si>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</si>
  <si>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</si>
  <si>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</si>
  <si>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</si>
  <si>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</si>
  <si>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</si>
  <si>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</si>
  <si>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</si>
  <si>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</si>
  <si>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</si>
  <si>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</si>
  <si>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</si>
  <si>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</si>
  <si>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</si>
  <si>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</si>
  <si>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</si>
  <si>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</si>
  <si>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</si>
  <si>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</si>
  <si>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</si>
  <si>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</si>
  <si>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</si>
  <si>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</si>
  <si>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</si>
  <si>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</si>
  <si>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</si>
  <si>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</si>
  <si>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</si>
  <si>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</si>
  <si>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</si>
  <si>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</si>
  <si>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</si>
  <si>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</si>
  <si>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</si>
  <si>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</si>
  <si>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</si>
  <si>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</si>
  <si>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</si>
  <si>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</si>
  <si>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</si>
  <si>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</si>
  <si>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</si>
  <si>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</si>
  <si>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</si>
  <si>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</si>
  <si>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</si>
  <si>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</si>
  <si>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</si>
  <si>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</si>
  <si>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</si>
  <si>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</si>
  <si>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</si>
  <si>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</si>
  <si>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</si>
  <si>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</si>
  <si>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</si>
  <si>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</si>
  <si>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</si>
  <si>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</si>
  <si>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</si>
  <si>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</si>
  <si>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</si>
  <si>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</si>
  <si>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</si>
  <si>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</si>
  <si>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</si>
  <si>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</si>
  <si>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</si>
  <si>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</si>
  <si>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</si>
  <si>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</si>
  <si>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</si>
  <si>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</si>
  <si>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</si>
  <si>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</si>
  <si>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</si>
  <si>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</si>
  <si>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</si>
  <si>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</si>
  <si>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</si>
  <si>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</si>
  <si>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</si>
  <si>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</si>
  <si>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</si>
  <si>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</si>
  <si>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</si>
  <si>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</si>
  <si>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</si>
  <si>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</si>
  <si>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</si>
  <si>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</si>
  <si>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</si>
  <si>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</si>
  <si>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</si>
  <si>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</si>
  <si>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</si>
  <si>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</si>
  <si>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</si>
  <si>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</si>
  <si>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</si>
  <si>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</si>
  <si>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</si>
  <si>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</si>
  <si>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</si>
  <si>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</si>
  <si>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</si>
  <si>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</si>
  <si>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</si>
  <si>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</si>
  <si>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</si>
  <si>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</si>
  <si>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</si>
  <si>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</si>
  <si>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</si>
  <si>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</si>
  <si>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</si>
  <si>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</si>
  <si>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</si>
  <si>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</si>
  <si>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</si>
  <si>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</si>
  <si>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</si>
  <si>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</si>
  <si>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</si>
  <si>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</si>
  <si>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</si>
  <si>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</si>
  <si>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</si>
  <si>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</si>
  <si>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</si>
  <si>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</si>
  <si>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</si>
  <si>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</si>
  <si>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</si>
  <si>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</si>
  <si>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</si>
  <si>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</si>
  <si>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</si>
  <si>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</si>
  <si>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</si>
  <si>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</si>
  <si>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</si>
  <si>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</si>
  <si>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</si>
  <si>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</si>
  <si>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</si>
  <si>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</si>
  <si>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</si>
  <si>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</si>
  <si>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</si>
  <si>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</si>
  <si>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</si>
  <si>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</si>
  <si>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</si>
  <si>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</si>
  <si>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</si>
  <si>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</si>
  <si>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</si>
  <si>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</si>
  <si>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</si>
  <si>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</si>
  <si>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</si>
  <si>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</si>
  <si>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</si>
  <si>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</si>
  <si>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</si>
  <si>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</si>
  <si>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</si>
  <si>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</si>
  <si>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</si>
  <si>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</si>
  <si>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</si>
  <si>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</si>
  <si>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</si>
  <si>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</si>
  <si>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</si>
  <si>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</si>
  <si>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</si>
  <si>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</si>
  <si>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</si>
  <si>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</si>
  <si>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</si>
  <si>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</si>
  <si>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</si>
  <si>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</si>
  <si>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</si>
  <si>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</si>
  <si>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</si>
  <si>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</si>
  <si>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</si>
  <si>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</si>
  <si>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</si>
  <si>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</si>
  <si>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</si>
  <si>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</si>
  <si>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</si>
  <si>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</si>
  <si>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</si>
  <si>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</si>
  <si>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</si>
  <si>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</si>
  <si>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</si>
  <si>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</si>
  <si>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</si>
  <si>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</si>
  <si>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</si>
  <si>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</si>
  <si>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</si>
  <si>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</si>
  <si>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</si>
  <si>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</si>
  <si>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</si>
  <si>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</si>
  <si>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</si>
  <si>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</si>
  <si>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</si>
  <si>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</si>
  <si>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</si>
  <si>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</si>
  <si>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</si>
  <si>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</si>
  <si>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</si>
  <si>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</si>
  <si>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</si>
  <si>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</si>
  <si>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</si>
  <si>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</si>
  <si>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</si>
  <si>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</si>
  <si>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</si>
  <si>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</si>
  <si>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</si>
  <si>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</si>
  <si>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</si>
  <si>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</si>
  <si>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</si>
  <si>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</si>
  <si>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</si>
  <si>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</si>
  <si>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</si>
  <si>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</si>
  <si>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</si>
  <si>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</si>
  <si>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</si>
  <si>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</si>
  <si>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</si>
  <si>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</si>
  <si>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</si>
  <si>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</si>
  <si>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</si>
  <si>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</si>
  <si>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</si>
  <si>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</si>
  <si>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</si>
  <si>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</si>
  <si>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</si>
  <si>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</si>
  <si>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</si>
  <si>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</si>
  <si>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</si>
  <si>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</si>
  <si>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</si>
  <si>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</si>
  <si>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</si>
  <si>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</si>
  <si>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</si>
  <si>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</si>
  <si>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</si>
  <si>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</si>
  <si>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</si>
  <si>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</si>
  <si>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</si>
  <si>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</si>
  <si>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</si>
  <si>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</si>
  <si>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</si>
  <si>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</si>
  <si>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</si>
  <si>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</si>
  <si>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</si>
  <si>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</si>
  <si>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</si>
  <si>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</si>
  <si>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</si>
  <si>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</si>
  <si>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</si>
  <si>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</si>
  <si>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</si>
  <si>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</si>
  <si>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</si>
  <si>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</si>
  <si>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</si>
  <si>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</si>
  <si>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</si>
  <si>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</si>
  <si>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</si>
  <si>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</si>
  <si>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</si>
  <si>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</si>
  <si>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</si>
  <si>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</si>
  <si>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</si>
  <si>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</si>
  <si>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</si>
  <si>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</si>
  <si>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</si>
  <si>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</si>
  <si>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</si>
  <si>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</si>
  <si>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</si>
  <si>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</si>
  <si>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</si>
  <si>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</si>
  <si>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</si>
  <si>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</si>
  <si>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</si>
  <si>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</si>
  <si>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</si>
  <si>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</si>
  <si>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</si>
  <si>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</si>
  <si>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</si>
  <si>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</si>
  <si>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</si>
  <si>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</si>
  <si>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</si>
  <si>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</si>
  <si>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</si>
  <si>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</si>
  <si>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</si>
  <si>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</si>
  <si>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</si>
  <si>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</si>
  <si>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</si>
  <si>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</si>
  <si>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</si>
  <si>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</si>
  <si>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</si>
  <si>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</si>
  <si>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</si>
  <si>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</si>
  <si>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</si>
  <si>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</si>
  <si>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</si>
  <si>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</si>
  <si>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</si>
  <si>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</si>
  <si>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</si>
  <si>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</si>
  <si>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</si>
  <si>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</si>
  <si>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</si>
  <si>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</si>
  <si>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</si>
  <si>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</si>
  <si>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</si>
  <si>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</si>
  <si>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</si>
  <si>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</si>
  <si>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</si>
  <si>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</si>
  <si>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</si>
  <si>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</si>
  <si>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</si>
  <si>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</si>
  <si>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</si>
  <si>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</si>
  <si>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</si>
  <si>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</si>
  <si>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</si>
  <si>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</si>
  <si>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</si>
  <si>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</si>
  <si>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</si>
  <si>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</si>
  <si>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</si>
  <si>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</si>
  <si>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</si>
  <si>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</si>
  <si>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</si>
  <si>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</si>
  <si>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</si>
  <si>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</si>
  <si>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</si>
  <si>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</si>
  <si>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</si>
  <si>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</si>
  <si>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</si>
  <si>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</si>
  <si>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</si>
  <si>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</si>
  <si>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</si>
  <si>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</si>
  <si>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</si>
  <si>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</si>
  <si>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</si>
  <si>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</si>
  <si>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</si>
  <si>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</si>
  <si>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</si>
  <si>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</si>
  <si>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</si>
  <si>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</si>
  <si>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</si>
  <si>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</si>
  <si>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</si>
  <si>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</si>
  <si>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</si>
  <si>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</si>
  <si>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</si>
  <si>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</si>
  <si>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</si>
  <si>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</si>
  <si>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</si>
  <si>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</si>
  <si>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</si>
  <si>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</si>
  <si>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</si>
  <si>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</si>
  <si>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</si>
  <si>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</si>
  <si>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</si>
  <si>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</si>
  <si>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</si>
  <si>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</si>
  <si>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</si>
  <si>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</si>
  <si>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</si>
  <si>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</si>
  <si>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</si>
  <si>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</si>
  <si>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</si>
  <si>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</si>
  <si>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</si>
  <si>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</si>
  <si>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</si>
  <si>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</si>
  <si>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</si>
  <si>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</si>
  <si>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</si>
  <si>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</si>
  <si>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</si>
  <si>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</si>
  <si>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</si>
  <si>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</si>
  <si>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</si>
  <si>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</si>
  <si>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</si>
  <si>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</si>
  <si>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</si>
  <si>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</si>
  <si>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</si>
  <si>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</si>
  <si>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</si>
  <si>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</si>
  <si>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</si>
  <si>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</si>
  <si>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</si>
  <si>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</si>
  <si>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</si>
  <si>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</si>
  <si>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</si>
  <si>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</si>
  <si>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</si>
  <si>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</si>
  <si>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</si>
  <si>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</si>
  <si>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</si>
  <si>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</si>
  <si>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</si>
  <si>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</si>
  <si>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</si>
  <si>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</si>
  <si>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</si>
  <si>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</si>
  <si>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</si>
  <si>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</si>
  <si>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</si>
  <si>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</si>
  <si>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</si>
  <si>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</si>
  <si>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</si>
  <si>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</si>
  <si>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</si>
  <si>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</si>
  <si>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</si>
  <si>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</si>
  <si>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</si>
  <si>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</si>
  <si>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</si>
  <si>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</si>
  <si>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</si>
  <si>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</si>
  <si>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</si>
  <si>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</si>
  <si>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</si>
  <si>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</si>
  <si>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</si>
  <si>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</si>
  <si>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</si>
  <si>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</si>
  <si>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</si>
  <si>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</si>
  <si>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</si>
  <si>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</si>
  <si>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</si>
  <si>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</si>
  <si>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</si>
  <si>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</si>
  <si>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</si>
  <si>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</si>
  <si>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</si>
  <si>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</si>
  <si>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</si>
  <si>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</si>
  <si>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</si>
  <si>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</si>
  <si>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</si>
  <si>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</si>
  <si>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</si>
  <si>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</si>
  <si>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</si>
  <si>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</si>
  <si>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</si>
  <si>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</si>
  <si>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</si>
  <si>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</si>
  <si>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</si>
  <si>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</si>
  <si>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</si>
  <si>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</si>
  <si>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</si>
  <si>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</si>
  <si>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</si>
  <si>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</si>
  <si>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</si>
  <si>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</si>
  <si>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</si>
  <si>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</si>
  <si>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</si>
  <si>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</si>
  <si>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</si>
  <si>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</si>
  <si>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</si>
  <si>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</si>
  <si>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</si>
  <si>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</si>
  <si>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</si>
  <si>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</si>
  <si>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</si>
  <si>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</si>
  <si>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</si>
  <si>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</si>
  <si>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</si>
  <si>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</si>
  <si>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</si>
  <si>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</si>
  <si>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</si>
  <si>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</si>
  <si>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</si>
  <si>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</si>
  <si>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</si>
  <si>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</si>
  <si>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</si>
  <si>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</si>
  <si>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</si>
  <si>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</si>
  <si>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</si>
  <si>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</si>
  <si>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</si>
  <si>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</si>
  <si>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</si>
  <si>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</si>
  <si>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</si>
  <si>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</si>
  <si>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</si>
  <si>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</si>
  <si>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</si>
  <si>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</si>
  <si>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</si>
  <si>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</si>
  <si>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</si>
  <si>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</si>
  <si>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</si>
  <si>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</si>
  <si>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</si>
  <si>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</si>
  <si>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</si>
  <si>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</si>
  <si>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</si>
  <si>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</si>
  <si>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</si>
  <si>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</si>
  <si>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</si>
  <si>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</si>
  <si>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</si>
  <si>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</si>
  <si>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</si>
  <si>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</si>
  <si>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</si>
  <si>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</si>
  <si>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</si>
  <si>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</si>
  <si>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</si>
  <si>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</si>
  <si>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</si>
  <si>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</si>
  <si>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</si>
  <si>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</si>
  <si>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</si>
  <si>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</si>
  <si>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</si>
  <si>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</si>
  <si>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</si>
  <si>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</si>
  <si>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</si>
  <si>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</si>
  <si>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</si>
  <si>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</si>
  <si>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</si>
  <si>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</si>
  <si>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</si>
  <si>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</si>
  <si>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</si>
  <si>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</si>
  <si>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</si>
  <si>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</si>
  <si>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</si>
  <si>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</si>
  <si>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</si>
  <si>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</si>
  <si>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</si>
  <si>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</si>
  <si>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</si>
  <si>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</si>
  <si>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</si>
  <si>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</si>
  <si>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</si>
  <si>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</si>
  <si>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</si>
  <si>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</si>
  <si>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</si>
  <si>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</si>
  <si>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</si>
  <si>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</si>
  <si>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</si>
  <si>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</si>
  <si>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</si>
  <si>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</si>
  <si>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</si>
  <si>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</si>
  <si>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</si>
  <si>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</si>
  <si>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</si>
  <si>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</si>
  <si>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</si>
  <si>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</si>
  <si>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</si>
  <si>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</si>
  <si>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</si>
  <si>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</si>
  <si>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</si>
  <si>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</si>
  <si>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</si>
  <si>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</si>
  <si>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</si>
  <si>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</si>
  <si>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</si>
  <si>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</si>
  <si>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</si>
  <si>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</si>
  <si>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</si>
  <si>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</si>
  <si>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</si>
  <si>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</si>
  <si>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</si>
  <si>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</si>
  <si>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</si>
  <si>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</si>
  <si>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</si>
  <si>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</si>
  <si>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</si>
  <si>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</si>
  <si>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</si>
  <si>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</si>
  <si>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</si>
  <si>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</si>
  <si>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</si>
  <si>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</si>
  <si>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</si>
  <si>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</si>
  <si>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</si>
  <si>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</si>
  <si>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</si>
  <si>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</si>
  <si>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</si>
  <si>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</si>
  <si>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</si>
  <si>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</si>
  <si>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</si>
  <si>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</si>
  <si>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</si>
  <si>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</si>
  <si>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</si>
  <si>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</si>
  <si>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</si>
  <si>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</si>
  <si>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</si>
  <si>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</si>
  <si>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</si>
  <si>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</si>
  <si>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</si>
  <si>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</si>
  <si>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</si>
  <si>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</si>
  <si>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</si>
  <si>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</si>
  <si>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</si>
  <si>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</si>
  <si>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</si>
  <si>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</si>
  <si>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</si>
  <si>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</si>
  <si>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</si>
  <si>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</si>
  <si>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</si>
  <si>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</si>
  <si>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</si>
  <si>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</si>
  <si>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</si>
  <si>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</si>
  <si>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</si>
  <si>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</si>
  <si>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</si>
  <si>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</si>
  <si>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</si>
  <si>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</si>
  <si>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</si>
  <si>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</si>
  <si>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</si>
  <si>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</si>
  <si>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</si>
  <si>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</si>
  <si>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</si>
  <si>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</si>
  <si>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</si>
  <si>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</si>
  <si>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</si>
  <si>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</si>
  <si>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</si>
  <si>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</si>
  <si>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</si>
  <si>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</si>
  <si>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</si>
  <si>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</si>
  <si>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</si>
  <si>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</si>
  <si>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</si>
  <si>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</si>
  <si>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</si>
  <si>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</si>
  <si>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</si>
  <si>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</si>
  <si>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</si>
  <si>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</si>
  <si>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</si>
  <si>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</si>
  <si>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</si>
  <si>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</si>
  <si>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</si>
  <si>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</si>
  <si>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</si>
  <si>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</si>
  <si>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</si>
  <si>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</si>
  <si>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</si>
  <si>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</si>
  <si>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</si>
  <si>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</si>
  <si>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</si>
  <si>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</si>
  <si>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</si>
  <si>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</si>
  <si>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</si>
  <si>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</si>
  <si>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</si>
  <si>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</si>
  <si>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</si>
  <si>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</si>
  <si>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</si>
  <si>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</si>
  <si>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</si>
  <si>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</si>
  <si>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</si>
  <si>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</si>
  <si>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</si>
  <si>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</si>
  <si>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</si>
  <si>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</si>
  <si>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</si>
  <si>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</si>
  <si>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</si>
  <si>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</si>
  <si>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</si>
  <si>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</si>
  <si>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</si>
  <si>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</si>
  <si>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</si>
  <si>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</si>
  <si>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</si>
  <si>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</si>
  <si>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</si>
  <si>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</si>
  <si>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</si>
  <si>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</si>
  <si>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</si>
  <si>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</si>
  <si>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</si>
  <si>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</si>
  <si>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</si>
  <si>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</si>
  <si>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</si>
  <si>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</si>
  <si>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</si>
  <si>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</si>
  <si>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</si>
  <si>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</si>
  <si>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</si>
  <si>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</si>
  <si>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</si>
  <si>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</si>
  <si>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</si>
  <si>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</si>
  <si>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</si>
  <si>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</si>
  <si>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</si>
  <si>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</si>
  <si>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</si>
  <si>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</si>
  <si>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</si>
  <si>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</si>
  <si>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</si>
  <si>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</si>
  <si>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</si>
  <si>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</si>
  <si>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</si>
  <si>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</si>
  <si>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</si>
  <si>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</si>
  <si>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</si>
  <si>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</si>
  <si>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</si>
  <si>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</si>
  <si>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</si>
  <si>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</si>
  <si>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</si>
  <si>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</si>
  <si>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</si>
  <si>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</si>
  <si>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</si>
  <si>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</si>
  <si>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</si>
  <si>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</si>
  <si>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</si>
  <si>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</si>
  <si>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</si>
  <si>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</si>
  <si>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</si>
  <si>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</si>
  <si>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</si>
  <si>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</si>
  <si>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</si>
  <si>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</si>
  <si>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</si>
  <si>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</si>
  <si>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</si>
  <si>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</si>
  <si>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</si>
  <si>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</si>
  <si>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</si>
  <si>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</si>
  <si>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</si>
  <si>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</si>
  <si>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</si>
  <si>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</si>
  <si>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</si>
  <si>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</si>
  <si>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</si>
  <si>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</si>
  <si>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</si>
  <si>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</si>
  <si>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</si>
  <si>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</si>
  <si>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</si>
  <si>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</si>
  <si>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</si>
  <si>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</si>
  <si>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</si>
  <si>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</si>
  <si>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</si>
  <si>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</si>
  <si>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</si>
  <si>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</si>
  <si>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</si>
  <si>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</si>
  <si>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</si>
  <si>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</si>
  <si>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</si>
  <si>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</si>
  <si>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</si>
  <si>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</si>
  <si>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</si>
  <si>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</si>
  <si>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</si>
  <si>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</si>
  <si>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</si>
  <si>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</si>
  <si>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</si>
  <si>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</si>
  <si>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</si>
  <si>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</si>
  <si>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</si>
  <si>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</si>
  <si>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</si>
  <si>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</si>
  <si>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</si>
  <si>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</si>
  <si>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</si>
  <si>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</si>
  <si>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</si>
  <si>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</si>
  <si>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</si>
  <si>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</si>
  <si>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</si>
  <si>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</si>
  <si>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</si>
  <si>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</si>
  <si>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</si>
  <si>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</si>
  <si>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</si>
  <si>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</si>
  <si>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</si>
  <si>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</si>
  <si>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</si>
  <si>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</si>
  <si>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</si>
  <si>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</si>
  <si>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</si>
  <si>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</si>
  <si>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</si>
  <si>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</si>
  <si>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</si>
  <si>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</si>
  <si>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</si>
  <si>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</si>
  <si>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</si>
  <si>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</si>
  <si>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</si>
  <si>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</si>
  <si>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</si>
  <si>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</si>
  <si>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</si>
  <si>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</si>
  <si>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</si>
  <si>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</si>
  <si>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</si>
  <si>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</si>
  <si>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</si>
  <si>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</si>
  <si>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</si>
  <si>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</si>
  <si>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</si>
  <si>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</si>
  <si>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</si>
  <si>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</si>
  <si>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</si>
  <si>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</si>
  <si>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</si>
  <si>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</si>
  <si>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</si>
  <si>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</si>
  <si>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</si>
  <si>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</si>
  <si>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</si>
  <si>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</si>
  <si>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</si>
  <si>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</si>
  <si>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</si>
  <si>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</si>
  <si>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</si>
  <si>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</si>
  <si>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</si>
  <si>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</si>
  <si>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</si>
  <si>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</si>
  <si>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</si>
  <si>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</si>
  <si>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</si>
  <si>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</si>
  <si>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</si>
  <si>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</si>
  <si>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</si>
  <si>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</si>
  <si>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</si>
  <si>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</si>
  <si>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</si>
  <si>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</si>
  <si>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</si>
  <si>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</si>
  <si>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</si>
  <si>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</si>
  <si>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</si>
  <si>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</si>
  <si>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</si>
  <si>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</si>
  <si>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</si>
  <si>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</si>
  <si>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</si>
  <si>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</si>
  <si>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</si>
  <si>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</si>
  <si>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</si>
  <si>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</si>
  <si>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</si>
  <si>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</si>
  <si>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</si>
  <si>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</si>
  <si>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</si>
  <si>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</si>
  <si>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</si>
  <si>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</si>
  <si>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</si>
  <si>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</si>
  <si>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</si>
  <si>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</si>
  <si>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</si>
  <si>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</si>
  <si>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</si>
  <si>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</si>
  <si>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</si>
  <si>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</si>
  <si>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</si>
  <si>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</si>
  <si>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</si>
  <si>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</si>
  <si>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</si>
  <si>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</si>
  <si>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</si>
  <si>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</si>
  <si>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</si>
  <si>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</si>
  <si>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</si>
  <si>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</si>
  <si>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</si>
  <si>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</si>
  <si>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</si>
  <si>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</si>
  <si>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</si>
  <si>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</si>
  <si>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</si>
  <si>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</si>
  <si>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</si>
  <si>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</si>
  <si>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</si>
  <si>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</si>
  <si>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</si>
  <si>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</si>
  <si>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</si>
  <si>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</si>
  <si>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</si>
  <si>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</si>
  <si>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</si>
  <si>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</si>
  <si>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</si>
  <si>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</si>
  <si>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</si>
  <si>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</si>
  <si>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</si>
  <si>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</si>
  <si>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</si>
  <si>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</si>
  <si>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</si>
  <si>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</si>
  <si>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</si>
  <si>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</si>
  <si>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</si>
  <si>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</si>
  <si>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</si>
  <si>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</si>
  <si>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</si>
  <si>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</si>
  <si>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</si>
  <si>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</si>
  <si>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</si>
  <si>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</si>
  <si>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</si>
  <si>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</si>
  <si>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</si>
  <si>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</si>
  <si>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</si>
  <si>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</si>
  <si>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</si>
  <si>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</si>
  <si>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</si>
  <si>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</si>
  <si>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</si>
  <si>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</si>
  <si>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</si>
  <si>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</si>
  <si>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</si>
  <si>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</si>
  <si>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</si>
  <si>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</si>
  <si>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</si>
  <si>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</si>
  <si>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</si>
  <si>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</si>
  <si>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</si>
  <si>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</si>
  <si>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</si>
  <si>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</si>
  <si>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</si>
  <si>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</si>
  <si>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</si>
  <si>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</si>
  <si>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</si>
  <si>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</si>
  <si>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</si>
  <si>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</si>
  <si>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</si>
  <si>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</si>
  <si>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</si>
  <si>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</si>
  <si>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</si>
  <si>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</si>
  <si>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</si>
  <si>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</si>
  <si>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</si>
  <si>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</si>
  <si>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</si>
  <si>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</si>
  <si>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</si>
  <si>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</si>
  <si>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</si>
  <si>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</si>
  <si>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</si>
  <si>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</si>
  <si>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</si>
  <si>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</si>
  <si>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</si>
  <si>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</si>
  <si>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</si>
  <si>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</si>
  <si>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</si>
  <si>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</si>
  <si>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</si>
  <si>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</si>
  <si>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</si>
  <si>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</si>
  <si>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</si>
  <si>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</si>
  <si>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</si>
  <si>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</si>
  <si>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</si>
  <si>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</si>
  <si>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</si>
  <si>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</si>
  <si>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</si>
  <si>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</si>
  <si>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</si>
  <si>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</si>
  <si>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</si>
  <si>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</si>
  <si>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</si>
  <si>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</si>
  <si>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</si>
  <si>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</si>
  <si>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</si>
  <si>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</si>
  <si>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</si>
  <si>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</si>
  <si>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</si>
  <si>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</si>
  <si>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</si>
  <si>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</si>
  <si>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</si>
  <si>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</si>
  <si>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</si>
  <si>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</si>
  <si>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</si>
  <si>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</si>
  <si>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</si>
  <si>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</si>
  <si>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</si>
  <si>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</si>
  <si>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</si>
  <si>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</si>
  <si>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</si>
  <si>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</si>
  <si>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</si>
  <si>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</si>
  <si>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</si>
  <si>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</si>
  <si>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</si>
  <si>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</si>
  <si>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</si>
  <si>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</si>
  <si>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</si>
  <si>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</si>
  <si>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</si>
  <si>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</si>
  <si>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</si>
  <si>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</si>
  <si>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</si>
  <si>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</si>
  <si>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</si>
  <si>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</si>
  <si>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</si>
  <si>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</si>
  <si>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</si>
  <si>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</si>
  <si>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</si>
  <si>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</si>
  <si>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</si>
  <si>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</si>
  <si>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</si>
  <si>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</si>
  <si>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</si>
  <si>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</si>
  <si>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</si>
  <si>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</si>
  <si>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</si>
  <si>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</si>
  <si>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</si>
  <si>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</si>
  <si>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</si>
  <si>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</si>
  <si>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</si>
  <si>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</si>
  <si>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</si>
  <si>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</si>
  <si>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</si>
  <si>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</si>
  <si>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</si>
  <si>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</si>
  <si>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</si>
  <si>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</si>
  <si>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</si>
  <si>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</si>
  <si>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</si>
  <si>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</si>
  <si>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</si>
  <si>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</si>
  <si>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</si>
  <si>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</si>
  <si>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</si>
  <si>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</si>
  <si>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</si>
  <si>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</si>
  <si>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</si>
  <si>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</si>
  <si>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</si>
  <si>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</si>
  <si>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</si>
  <si>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</si>
  <si>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</si>
  <si>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</si>
  <si>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</si>
  <si>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</si>
  <si>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</si>
  <si>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</si>
  <si>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</si>
  <si>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</si>
  <si>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</si>
  <si>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</si>
  <si>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</si>
  <si>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</si>
  <si>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</si>
  <si>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</si>
  <si>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</si>
  <si>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</si>
  <si>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</si>
  <si>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</si>
  <si>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</si>
  <si>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</si>
  <si>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</si>
  <si>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</si>
  <si>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</si>
  <si>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</si>
  <si>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</si>
  <si>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</si>
  <si>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</si>
  <si>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</si>
  <si>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</si>
  <si>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</si>
  <si>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</si>
  <si>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</si>
  <si>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</si>
  <si>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</si>
  <si>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</si>
  <si>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</si>
  <si>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</si>
  <si>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</si>
  <si>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</si>
  <si>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</si>
  <si>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</si>
  <si>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</si>
  <si>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</si>
  <si>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</si>
  <si>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</si>
  <si>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</si>
  <si>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</si>
  <si>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</si>
  <si>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</si>
  <si>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</si>
  <si>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</si>
  <si>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</si>
  <si>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</si>
  <si>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</si>
  <si>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</si>
  <si>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</si>
  <si>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</si>
  <si>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</si>
  <si>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</si>
  <si>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</si>
  <si>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</si>
  <si>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</si>
  <si>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</si>
  <si>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</si>
  <si>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</si>
  <si>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</si>
  <si>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</si>
  <si>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</si>
  <si>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</si>
  <si>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</si>
  <si>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</si>
  <si>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</si>
  <si>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</si>
  <si>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</si>
  <si>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</si>
  <si>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</si>
  <si>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</si>
  <si>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</si>
  <si>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</si>
  <si>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</si>
  <si>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</si>
  <si>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</si>
  <si>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</si>
  <si>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</si>
  <si>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</si>
  <si>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</si>
  <si>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</si>
  <si>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</si>
  <si>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</si>
  <si>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</si>
  <si>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</si>
  <si>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</si>
  <si>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</si>
  <si>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</si>
  <si>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</si>
  <si>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</si>
  <si>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</si>
  <si>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</si>
  <si>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</si>
  <si>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</si>
  <si>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</si>
  <si>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</si>
  <si>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</si>
  <si>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</si>
  <si>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</si>
  <si>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</si>
  <si>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</si>
  <si>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</si>
  <si>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</si>
  <si>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</si>
  <si>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</si>
  <si>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</si>
  <si>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</si>
  <si>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</si>
  <si>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</si>
  <si>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</si>
  <si>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</si>
  <si>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</si>
  <si>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</si>
  <si>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</si>
  <si>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</si>
  <si>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</si>
  <si>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</si>
  <si>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</si>
  <si>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</si>
  <si>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</si>
  <si>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</si>
  <si>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</si>
  <si>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</si>
  <si>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</si>
  <si>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</si>
  <si>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</si>
  <si>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</si>
  <si>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</si>
  <si>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</si>
  <si>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</si>
  <si>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</si>
  <si>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</si>
  <si>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</si>
  <si>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</si>
  <si>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</si>
  <si>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</si>
  <si>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</si>
  <si>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</si>
  <si>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</si>
  <si>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</si>
  <si>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</si>
  <si>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</si>
  <si>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</si>
  <si>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</si>
  <si>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</si>
  <si>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</si>
  <si>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</si>
  <si>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</si>
  <si>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</si>
  <si>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</si>
  <si>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</si>
  <si>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</si>
  <si>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</si>
  <si>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</si>
  <si>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</si>
  <si>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</si>
  <si>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</si>
  <si>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</si>
  <si>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</si>
  <si>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</si>
  <si>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</si>
  <si>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</si>
  <si>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</si>
  <si>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</si>
  <si>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</si>
  <si>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</si>
  <si>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</si>
  <si>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</si>
  <si>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</si>
  <si>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</si>
  <si>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</si>
  <si>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</si>
  <si>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</si>
  <si>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</si>
  <si>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</si>
  <si>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</si>
  <si>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</si>
  <si>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</si>
  <si>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</si>
  <si>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</si>
  <si>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</si>
  <si>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</si>
  <si>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</si>
  <si>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</si>
  <si>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</si>
  <si>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</si>
  <si>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</si>
  <si>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</si>
  <si>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</si>
  <si>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</si>
  <si>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</si>
  <si>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</si>
  <si>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</si>
  <si>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</si>
  <si>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</si>
  <si>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</si>
  <si>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</si>
  <si>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</si>
  <si>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</si>
  <si>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</si>
  <si>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</si>
  <si>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</si>
  <si>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</si>
  <si>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</si>
  <si>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</si>
  <si>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</si>
  <si>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</si>
  <si>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</si>
  <si>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</si>
  <si>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</si>
  <si>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</si>
  <si>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</si>
  <si>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</si>
  <si>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</si>
  <si>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</si>
  <si>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</si>
  <si>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</si>
  <si>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</si>
  <si>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</si>
  <si>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</si>
  <si>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</si>
  <si>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</si>
  <si>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</si>
  <si>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</si>
  <si>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</si>
  <si>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</si>
  <si>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</si>
  <si>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</si>
  <si>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</si>
  <si>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</si>
  <si>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</si>
  <si>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</si>
  <si>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</si>
  <si>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</si>
  <si>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</si>
  <si>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</si>
  <si>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</si>
  <si>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</si>
  <si>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</si>
  <si>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</si>
  <si>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</si>
  <si>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</si>
  <si>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</si>
  <si>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</si>
  <si>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</si>
  <si>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</si>
  <si>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</si>
  <si>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</si>
  <si>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</si>
  <si>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</si>
  <si>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</si>
  <si>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</si>
  <si>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</si>
  <si>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</si>
  <si>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</si>
  <si>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</si>
  <si>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</si>
  <si>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</si>
  <si>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</si>
  <si>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</si>
  <si>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</si>
  <si>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</si>
  <si>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</si>
  <si>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</si>
  <si>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</si>
  <si>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</si>
  <si>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</si>
  <si>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</si>
  <si>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</si>
  <si>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</si>
  <si>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</si>
  <si>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</si>
  <si>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</si>
  <si>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</si>
  <si>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</si>
  <si>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</si>
  <si>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</si>
  <si>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</si>
  <si>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</si>
  <si>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</si>
  <si>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</si>
  <si>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</si>
  <si>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</si>
  <si>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</si>
  <si>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</si>
  <si>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</si>
  <si>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</si>
  <si>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</si>
  <si>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</si>
  <si>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</si>
  <si>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</si>
  <si>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</si>
  <si>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</si>
  <si>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</si>
  <si>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</si>
  <si>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</si>
  <si>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</si>
  <si>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</si>
  <si>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</si>
  <si>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</si>
  <si>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</si>
  <si>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</si>
  <si>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</si>
  <si>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</si>
  <si>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</si>
  <si>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</si>
  <si>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</si>
  <si>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</si>
  <si>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</si>
  <si>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</si>
  <si>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</si>
  <si>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</si>
  <si>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</si>
  <si>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</si>
  <si>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</si>
  <si>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</si>
  <si>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</si>
  <si>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</si>
  <si>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</si>
  <si>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</si>
  <si>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</si>
  <si>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</si>
  <si>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</si>
  <si>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</si>
  <si>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</si>
  <si>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</si>
  <si>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</si>
  <si>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</si>
  <si>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</si>
  <si>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</si>
  <si>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</si>
  <si>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</si>
  <si>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</si>
  <si>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</si>
  <si>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</si>
  <si>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</si>
  <si>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</si>
  <si>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</si>
  <si>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</si>
  <si>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</si>
  <si>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</si>
  <si>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</si>
  <si>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</si>
  <si>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</si>
  <si>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</si>
  <si>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</si>
  <si>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</si>
  <si>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</si>
  <si>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</si>
  <si>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</si>
  <si>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</si>
  <si>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</si>
  <si>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</si>
  <si>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</si>
  <si>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</si>
  <si>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</si>
  <si>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</si>
  <si>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</si>
  <si>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</si>
  <si>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</si>
  <si>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</si>
  <si>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</si>
  <si>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</si>
  <si>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</si>
  <si>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</si>
  <si>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</si>
  <si>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</si>
  <si>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</si>
  <si>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</si>
  <si>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</si>
  <si>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</si>
  <si>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</si>
  <si>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</si>
  <si>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</si>
  <si>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</si>
  <si>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</si>
  <si>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</si>
  <si>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</si>
  <si>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</si>
  <si>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</si>
  <si>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</si>
  <si>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</si>
  <si>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</si>
  <si>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</si>
  <si>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</si>
  <si>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</si>
  <si>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</si>
  <si>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</si>
  <si>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</si>
  <si>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</si>
  <si>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</si>
  <si>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</si>
  <si>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</si>
  <si>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</si>
  <si>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</si>
  <si>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</si>
  <si>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</si>
  <si>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</si>
  <si>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</si>
  <si>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</si>
  <si>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</si>
  <si>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</si>
  <si>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</si>
  <si>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</si>
  <si>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</si>
  <si>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</si>
  <si>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</si>
  <si>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</si>
  <si>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</si>
  <si>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</si>
  <si>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</si>
  <si>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</si>
  <si>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</si>
  <si>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</si>
  <si>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</si>
  <si>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</si>
  <si>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</si>
  <si>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</si>
  <si>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</si>
  <si>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</si>
  <si>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</si>
  <si>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</si>
  <si>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</si>
  <si>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</si>
  <si>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</si>
  <si>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</si>
  <si>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</si>
  <si>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</si>
  <si>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</si>
  <si>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</si>
  <si>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</si>
  <si>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</si>
  <si>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</si>
  <si>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</si>
  <si>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</si>
  <si>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</si>
  <si>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</si>
  <si>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</si>
  <si>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</si>
  <si>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</si>
  <si>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</si>
  <si>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</si>
  <si>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</si>
  <si>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</si>
  <si>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</si>
  <si>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</si>
  <si>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</si>
  <si>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</si>
  <si>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</si>
  <si>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</si>
  <si>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</si>
  <si>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</si>
  <si>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</si>
  <si>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</si>
  <si>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</si>
  <si>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</si>
  <si>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</si>
  <si>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</si>
  <si>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</si>
  <si>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</si>
  <si>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</si>
  <si>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</si>
  <si>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</si>
  <si>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</si>
  <si>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</si>
  <si>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</si>
  <si>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</si>
  <si>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</si>
  <si>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</si>
  <si>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</si>
  <si>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</si>
  <si>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</si>
  <si>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</si>
  <si>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</si>
  <si>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</si>
  <si>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</si>
  <si>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</si>
  <si>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</si>
  <si>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</si>
  <si>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</si>
  <si>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</si>
  <si>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</si>
  <si>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</si>
  <si>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</si>
  <si>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</si>
  <si>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</si>
  <si>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</si>
  <si>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</si>
  <si>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</si>
  <si>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</si>
  <si>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</si>
  <si>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</si>
  <si>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</si>
  <si>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</si>
  <si>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</si>
  <si>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</si>
  <si>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</si>
  <si>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</si>
  <si>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</si>
  <si>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</si>
  <si>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</si>
  <si>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</si>
  <si>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</si>
  <si>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</si>
  <si>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</si>
  <si>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</si>
  <si>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</si>
  <si>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</si>
  <si>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</si>
  <si>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</si>
  <si>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</si>
  <si>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</si>
  <si>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</si>
  <si>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</si>
  <si>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</si>
  <si>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</si>
  <si>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</si>
  <si>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</si>
  <si>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</si>
  <si>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</si>
  <si>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</si>
  <si>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</si>
  <si>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</si>
  <si>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</si>
  <si>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</si>
  <si>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</si>
  <si>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</si>
  <si>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</si>
  <si>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</si>
  <si>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</si>
  <si>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</si>
  <si>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</si>
  <si>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</si>
  <si>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</si>
  <si>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</si>
  <si>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</si>
  <si>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</si>
  <si>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</si>
  <si>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</si>
  <si>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</si>
  <si>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</si>
  <si>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</si>
  <si>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</si>
  <si>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</si>
  <si>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</si>
  <si>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</si>
  <si>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</si>
  <si>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</si>
  <si>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</si>
  <si>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</si>
  <si>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</si>
  <si>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</si>
  <si>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</si>
  <si>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</si>
  <si>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</si>
  <si>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</si>
  <si>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</si>
  <si>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</si>
  <si>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</si>
  <si>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</si>
  <si>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</si>
  <si>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</si>
  <si>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</si>
  <si>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</si>
  <si>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</si>
  <si>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</si>
  <si>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</si>
  <si>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</si>
  <si>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</si>
  <si>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</si>
  <si>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</si>
  <si>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</si>
  <si>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</si>
  <si>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</si>
  <si>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</si>
  <si>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</si>
  <si>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</si>
  <si>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</si>
  <si>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</si>
  <si>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</si>
  <si>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</si>
  <si>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</si>
  <si>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</si>
  <si>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</si>
  <si>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</si>
  <si>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</si>
  <si>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</si>
  <si>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</si>
  <si>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</si>
  <si>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</si>
  <si>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</si>
  <si>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</si>
  <si>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</si>
  <si>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</si>
  <si>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</si>
  <si>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</si>
  <si>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</si>
  <si>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</si>
  <si>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</si>
  <si>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</si>
  <si>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</si>
  <si>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</si>
  <si>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</si>
  <si>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</si>
  <si>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</si>
  <si>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</si>
  <si>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</si>
  <si>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</si>
  <si>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</si>
  <si>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</si>
  <si>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</si>
  <si>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</si>
  <si>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</si>
  <si>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</si>
  <si>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</si>
  <si>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</si>
  <si>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</si>
  <si>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</si>
  <si>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</si>
  <si>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</si>
  <si>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</si>
  <si>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</si>
  <si>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</si>
  <si>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</si>
  <si>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</si>
  <si>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</si>
  <si>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</si>
  <si>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</si>
  <si>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</si>
  <si>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</si>
  <si>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</si>
  <si>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</si>
  <si>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</si>
  <si>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</si>
  <si>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</si>
  <si>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</si>
  <si>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</si>
  <si>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</si>
  <si>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</si>
  <si>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</si>
  <si>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</si>
  <si>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</si>
  <si>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</si>
  <si>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</si>
  <si>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</si>
  <si>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</si>
  <si>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</si>
  <si>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</si>
  <si>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</si>
  <si>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</si>
  <si>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</si>
  <si>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</si>
  <si>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</si>
  <si>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</si>
  <si>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</si>
  <si>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</si>
  <si>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</si>
  <si>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</si>
  <si>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</si>
  <si>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</si>
  <si>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</si>
  <si>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</si>
  <si>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</si>
  <si>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</si>
  <si>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</si>
  <si>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</si>
  <si>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</si>
  <si>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</si>
  <si>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</si>
  <si>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</si>
  <si>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</si>
  <si>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</si>
  <si>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</si>
  <si>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</si>
  <si>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</si>
  <si>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</si>
  <si>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</si>
  <si>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</si>
  <si>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</si>
  <si>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</si>
  <si>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</si>
  <si>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</si>
  <si>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</si>
  <si>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</si>
  <si>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</si>
  <si>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</si>
  <si>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</si>
  <si>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</si>
  <si>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</si>
  <si>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</si>
  <si>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</si>
  <si>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</si>
  <si>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</si>
  <si>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</si>
  <si>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</si>
  <si>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</si>
  <si>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</si>
  <si>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</si>
  <si>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</si>
  <si>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</si>
  <si>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</si>
  <si>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</si>
  <si>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</si>
  <si>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</si>
  <si>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</si>
  <si>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</si>
  <si>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</si>
  <si>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</si>
  <si>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</si>
  <si>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</si>
  <si>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</si>
  <si>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</si>
  <si>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</si>
  <si>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</si>
  <si>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</si>
  <si>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</si>
  <si>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</si>
  <si>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</si>
  <si>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</si>
  <si>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</si>
  <si>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</si>
  <si>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</si>
  <si>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</si>
  <si>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</si>
  <si>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</si>
  <si>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</si>
  <si>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</si>
  <si>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</si>
  <si>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</si>
  <si>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</si>
  <si>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</si>
  <si>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</si>
  <si>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</si>
  <si>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</si>
  <si>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</si>
  <si>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</si>
  <si>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</si>
  <si>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</si>
  <si>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</si>
  <si>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</si>
  <si>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</si>
  <si>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</si>
  <si>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</si>
  <si>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</si>
  <si>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</si>
  <si>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</si>
  <si>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</si>
  <si>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</si>
  <si>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</si>
  <si>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</si>
  <si>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</si>
  <si>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</si>
  <si>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</si>
  <si>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</si>
  <si>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</si>
  <si>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</si>
  <si>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</si>
  <si>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</si>
  <si>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</si>
  <si>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</si>
  <si>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</si>
  <si>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</si>
  <si>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</si>
  <si>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</si>
  <si>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</si>
  <si>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</si>
  <si>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</si>
  <si>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</si>
  <si>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</si>
  <si>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</si>
  <si>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</si>
  <si>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</si>
  <si>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</si>
  <si>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</si>
  <si>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</si>
  <si>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</si>
  <si>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</si>
  <si>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</si>
  <si>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</si>
  <si>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</si>
  <si>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</si>
  <si>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</si>
  <si>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</si>
  <si>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</si>
  <si>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</si>
  <si>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</si>
  <si>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</si>
  <si>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</si>
  <si>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</si>
  <si>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</si>
  <si>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</si>
  <si>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</si>
  <si>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</si>
  <si>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</si>
  <si>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</si>
  <si>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</si>
  <si>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</si>
  <si>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</si>
  <si>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</si>
  <si>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</si>
  <si>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</si>
  <si>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</si>
  <si>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</si>
  <si>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</si>
  <si>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</si>
  <si>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</si>
  <si>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</si>
  <si>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</si>
  <si>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</si>
  <si>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</si>
  <si>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</si>
  <si>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</si>
  <si>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</si>
  <si>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</si>
  <si>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</si>
  <si>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</si>
  <si>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</si>
  <si>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</si>
  <si>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</si>
  <si>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</si>
  <si>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</si>
  <si>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</si>
  <si>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</si>
  <si>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</si>
  <si>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</si>
  <si>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</si>
  <si>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</si>
  <si>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</si>
  <si>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</si>
  <si>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</si>
  <si>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</si>
  <si>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</si>
  <si>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</si>
  <si>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</si>
  <si>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</si>
  <si>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</si>
  <si>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</si>
  <si>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</si>
  <si>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</si>
  <si>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</si>
  <si>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</si>
  <si>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</si>
  <si>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</si>
  <si>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</si>
  <si>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</si>
  <si>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</si>
  <si>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</si>
  <si>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</si>
  <si>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</si>
  <si>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</si>
  <si>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</si>
  <si>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</si>
  <si>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</si>
  <si>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</si>
  <si>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</si>
  <si>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</si>
  <si>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</si>
  <si>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</si>
  <si>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</si>
  <si>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</si>
  <si>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</si>
  <si>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</si>
  <si>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</si>
  <si>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</si>
  <si>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</si>
  <si>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</si>
  <si>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</si>
  <si>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</si>
  <si>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</si>
  <si>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</si>
  <si>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</si>
  <si>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</si>
  <si>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</si>
  <si>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</si>
  <si>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</si>
  <si>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</si>
  <si>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</si>
  <si>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</si>
  <si>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</si>
  <si>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</si>
  <si>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</si>
  <si>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</si>
  <si>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</si>
  <si>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</si>
  <si>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</si>
  <si>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</si>
  <si>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</si>
  <si>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</si>
  <si>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</si>
  <si>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</si>
  <si>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</si>
  <si>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</si>
  <si>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</si>
  <si>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</si>
  <si>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</si>
  <si>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</si>
  <si>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</si>
  <si>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</si>
  <si>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</si>
  <si>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</si>
  <si>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</si>
  <si>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</si>
  <si>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</si>
  <si>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</si>
  <si>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</si>
  <si>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</si>
  <si>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</si>
  <si>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</si>
  <si>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</si>
  <si>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</si>
  <si>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</si>
  <si>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</si>
  <si>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</si>
  <si>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</si>
  <si>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</si>
  <si>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</si>
  <si>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</si>
  <si>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</si>
  <si>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</si>
  <si>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</si>
  <si>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</si>
  <si>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</si>
  <si>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</si>
  <si>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</si>
  <si>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</si>
  <si>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</si>
  <si>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</si>
  <si>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</si>
  <si>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</si>
  <si>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</si>
  <si>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</si>
  <si>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</si>
  <si>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</si>
  <si>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</si>
  <si>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</si>
  <si>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</si>
  <si>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</si>
  <si>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</si>
  <si>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</si>
  <si>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</si>
  <si>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</si>
  <si>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</si>
  <si>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</si>
  <si>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</si>
  <si>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</si>
  <si>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</si>
  <si>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</si>
  <si>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</si>
  <si>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</si>
  <si>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</si>
  <si>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</si>
  <si>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</si>
  <si>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</si>
  <si>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</si>
  <si>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</si>
  <si>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</si>
  <si>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</si>
  <si>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</si>
  <si>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</si>
  <si>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</si>
  <si>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</si>
  <si>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</si>
  <si>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</si>
  <si>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</si>
  <si>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</si>
  <si>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</si>
  <si>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</si>
  <si>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</si>
  <si>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</si>
  <si>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</si>
  <si>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</si>
  <si>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</si>
  <si>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</si>
  <si>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</si>
  <si>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</si>
  <si>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</si>
  <si>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</si>
  <si>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</si>
  <si>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</si>
  <si>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</si>
  <si>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</si>
  <si>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</si>
  <si>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</si>
  <si>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</si>
  <si>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</si>
  <si>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</si>
  <si>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</si>
  <si>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</si>
  <si>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</si>
  <si>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</si>
  <si>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</si>
  <si>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</si>
  <si>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</si>
  <si>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</si>
  <si>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</si>
  <si>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</si>
  <si>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</si>
  <si>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</si>
  <si>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</si>
  <si>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</si>
  <si>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</si>
  <si>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</si>
  <si>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</si>
  <si>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</si>
  <si>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</si>
  <si>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</si>
  <si>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</si>
  <si>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</si>
  <si>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</si>
  <si>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</si>
  <si>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</si>
  <si>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</si>
  <si>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</si>
  <si>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</si>
  <si>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</si>
  <si>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</si>
  <si>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</si>
  <si>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</si>
  <si>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</si>
  <si>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</si>
  <si>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</si>
  <si>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</si>
  <si>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</si>
  <si>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</si>
  <si>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</si>
  <si>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</si>
  <si>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</si>
  <si>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</si>
  <si>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</si>
  <si>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</si>
  <si>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</si>
  <si>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</si>
  <si>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</si>
  <si>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</si>
  <si>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</si>
  <si>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</si>
  <si>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</si>
  <si>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</si>
  <si>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</si>
  <si>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</si>
  <si>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</si>
  <si>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</si>
  <si>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</si>
  <si>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</si>
  <si>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</si>
  <si>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</si>
  <si>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</si>
  <si>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</si>
  <si>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</si>
  <si>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</si>
  <si>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</si>
  <si>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</si>
  <si>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</si>
  <si>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</si>
  <si>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</si>
  <si>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</si>
  <si>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</si>
  <si>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</si>
  <si>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</si>
  <si>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</si>
  <si>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</si>
  <si>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</si>
  <si>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</si>
  <si>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</si>
  <si>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</si>
  <si>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</si>
  <si>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</si>
  <si>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</si>
  <si>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</si>
  <si>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</si>
  <si>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</si>
  <si>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</si>
  <si>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</si>
  <si>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</si>
  <si>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</si>
  <si>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</si>
  <si>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</si>
  <si>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</si>
  <si>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</si>
  <si>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</si>
  <si>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</si>
  <si>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</si>
  <si>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</si>
  <si>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</si>
  <si>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</si>
  <si>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</si>
  <si>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</si>
  <si>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</si>
  <si>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</si>
  <si>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</si>
  <si>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</si>
  <si>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</si>
  <si>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</si>
  <si>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</si>
  <si>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</si>
  <si>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</si>
  <si>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</si>
  <si>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</si>
  <si>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</si>
  <si>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</si>
  <si>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</si>
  <si>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</si>
  <si>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</si>
  <si>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</si>
  <si>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</si>
  <si>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</si>
  <si>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</si>
  <si>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</si>
  <si>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</si>
  <si>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</si>
  <si>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</si>
  <si>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</si>
  <si>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</si>
  <si>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</si>
  <si>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</si>
  <si>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</si>
  <si>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</si>
  <si>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</si>
  <si>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</si>
  <si>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</si>
  <si>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</si>
  <si>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</si>
  <si>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</si>
  <si>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</si>
  <si>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</si>
  <si>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</si>
  <si>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</si>
  <si>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</si>
  <si>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</si>
  <si>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</si>
  <si>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</si>
  <si>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</si>
  <si>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</si>
  <si>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</si>
  <si>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</si>
  <si>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</si>
  <si>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</si>
  <si>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</si>
  <si>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</si>
  <si>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</si>
  <si>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</si>
  <si>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</si>
  <si>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</si>
  <si>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</si>
  <si>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</si>
  <si>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</si>
  <si>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</si>
  <si>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</si>
  <si>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</si>
  <si>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</si>
  <si>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</si>
  <si>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</si>
  <si>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</si>
  <si>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</si>
  <si>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</si>
  <si>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</si>
  <si>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</si>
  <si>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</si>
  <si>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</si>
  <si>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</si>
  <si>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</si>
  <si>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</si>
  <si>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</si>
  <si>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</si>
  <si>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</si>
  <si>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</si>
  <si>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</si>
  <si>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</si>
  <si>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</si>
  <si>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</si>
  <si>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</si>
  <si>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</si>
  <si>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</si>
  <si>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</si>
  <si>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</si>
  <si>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</si>
  <si>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</si>
  <si>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</si>
  <si>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</si>
  <si>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</si>
  <si>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</si>
  <si>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</si>
  <si>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</si>
  <si>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</si>
  <si>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</si>
  <si>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</si>
  <si>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</si>
  <si>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</si>
  <si>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</si>
  <si>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</si>
  <si>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</si>
  <si>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</si>
  <si>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</si>
  <si>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</si>
  <si>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</si>
  <si>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</si>
  <si>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</si>
  <si>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</si>
  <si>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</si>
  <si>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</si>
  <si>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</si>
  <si>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</si>
  <si>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</si>
  <si>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</si>
  <si>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</si>
  <si>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</si>
  <si>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</si>
  <si>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</si>
  <si>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</si>
  <si>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</si>
  <si>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</si>
  <si>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</si>
  <si>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</si>
  <si>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</si>
  <si>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</si>
  <si>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</si>
  <si>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</si>
  <si>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</si>
  <si>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</si>
  <si>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</si>
  <si>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</si>
  <si>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</si>
  <si>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</si>
  <si>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</si>
  <si>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</si>
  <si>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</si>
  <si>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</si>
  <si>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</si>
  <si>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</si>
  <si>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</si>
  <si>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</si>
  <si>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</si>
  <si>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</si>
  <si>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</si>
  <si>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</si>
  <si>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</si>
  <si>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</si>
  <si>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</si>
  <si>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</si>
  <si>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</si>
  <si>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</si>
  <si>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</si>
  <si>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</si>
  <si>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</si>
  <si>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</si>
  <si>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</si>
  <si>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</si>
  <si>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</si>
  <si>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</si>
  <si>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</si>
  <si>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</si>
  <si>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</si>
  <si>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</si>
  <si>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</si>
  <si>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</si>
  <si>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</si>
  <si>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</si>
  <si>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</si>
  <si>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</si>
  <si>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</si>
  <si>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</si>
  <si>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</si>
  <si>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</si>
  <si>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</si>
  <si>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</si>
  <si>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</si>
  <si>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</si>
  <si>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</si>
  <si>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</si>
  <si>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</si>
  <si>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</si>
  <si>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</si>
  <si>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</si>
  <si>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</si>
  <si>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</si>
  <si>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</si>
  <si>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</si>
  <si>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</si>
  <si>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</si>
  <si>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</si>
  <si>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</si>
  <si>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</si>
  <si>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</si>
  <si>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</si>
  <si>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</si>
  <si>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</si>
  <si>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</si>
  <si>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</si>
  <si>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</si>
  <si>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</si>
  <si>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</si>
  <si>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</si>
  <si>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</si>
  <si>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</si>
  <si>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</si>
  <si>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</si>
  <si>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</si>
  <si>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</si>
  <si>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</si>
  <si>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</si>
  <si>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</si>
  <si>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</si>
  <si>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</si>
  <si>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</si>
  <si>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</si>
  <si>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</si>
  <si>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</si>
  <si>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</si>
  <si>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</si>
  <si>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</si>
  <si>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</si>
  <si>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</si>
  <si>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</si>
  <si>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</si>
  <si>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</si>
  <si>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</si>
  <si>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</si>
  <si>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</si>
  <si>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</si>
  <si>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</si>
  <si>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</si>
  <si>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</si>
  <si>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</si>
  <si>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</si>
  <si>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</si>
  <si>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</si>
  <si>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</si>
  <si>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</si>
  <si>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</si>
  <si>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</si>
  <si>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</si>
  <si>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</si>
  <si>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</si>
  <si>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</si>
  <si>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</si>
  <si>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</si>
  <si>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</si>
  <si>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</si>
  <si>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</si>
  <si>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</si>
  <si>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</si>
  <si>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</si>
  <si>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</si>
  <si>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</si>
  <si>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</si>
  <si>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</si>
  <si>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</si>
  <si>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</si>
  <si>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</si>
  <si>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</si>
  <si>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</si>
  <si>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</si>
  <si>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</si>
  <si>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</si>
  <si>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</si>
  <si>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</si>
  <si>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</si>
  <si>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</si>
  <si>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</si>
  <si>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</si>
  <si>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</si>
  <si>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</si>
  <si>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</si>
  <si>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</si>
  <si>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</si>
  <si>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</si>
  <si>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</si>
  <si>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</si>
  <si>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</si>
  <si>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</si>
  <si>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</si>
  <si>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</si>
  <si>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</si>
  <si>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</si>
  <si>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</si>
  <si>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</si>
  <si>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</si>
  <si>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</si>
  <si>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</si>
  <si>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</si>
  <si>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</si>
  <si>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</si>
  <si>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</si>
  <si>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</si>
  <si>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</si>
  <si>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</si>
  <si>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</si>
  <si>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</si>
  <si>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</si>
  <si>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</si>
  <si>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</si>
  <si>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</si>
  <si>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</si>
  <si>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</si>
  <si>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</si>
  <si>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</si>
  <si>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</si>
  <si>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</si>
  <si>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</si>
  <si>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</si>
  <si>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</si>
  <si>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</si>
  <si>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</si>
  <si>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</si>
  <si>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</si>
  <si>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</si>
  <si>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</si>
  <si>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</si>
  <si>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</si>
  <si>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</si>
  <si>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</si>
  <si>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</si>
  <si>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</si>
  <si>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</si>
  <si>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</si>
  <si>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</si>
  <si>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</si>
  <si>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</si>
  <si>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</si>
  <si>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</si>
  <si>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</si>
  <si>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</si>
  <si>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</si>
  <si>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</si>
  <si>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</si>
  <si>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</si>
  <si>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</si>
  <si>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</si>
  <si>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</si>
  <si>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</si>
  <si>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</si>
  <si>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</si>
  <si>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</si>
  <si>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</si>
  <si>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</si>
  <si>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</si>
  <si>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</si>
  <si>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</si>
  <si>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</si>
  <si>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</si>
  <si>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</si>
  <si>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</si>
  <si>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</si>
  <si>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</si>
  <si>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</si>
  <si>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</si>
  <si>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</si>
  <si>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</si>
  <si>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</si>
  <si>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</si>
  <si>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</si>
  <si>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</si>
  <si>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</si>
  <si>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</si>
  <si>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</si>
  <si>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</si>
  <si>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</si>
  <si>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</si>
  <si>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</si>
  <si>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</si>
  <si>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</si>
  <si>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</si>
  <si>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</si>
  <si>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</si>
  <si>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</si>
  <si>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</si>
  <si>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</si>
  <si>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</si>
  <si>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</si>
  <si>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</si>
  <si>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</si>
  <si>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</si>
  <si>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</si>
  <si>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</si>
  <si>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</si>
  <si>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</si>
  <si>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</si>
  <si>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</si>
  <si>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</si>
  <si>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</si>
  <si>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</si>
  <si>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</si>
  <si>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</si>
  <si>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</si>
  <si>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</si>
  <si>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</si>
  <si>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</si>
  <si>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</si>
  <si>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</si>
  <si>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</si>
  <si>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</si>
  <si>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</si>
  <si>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</si>
  <si>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</si>
  <si>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</si>
  <si>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</si>
  <si>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</si>
  <si>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</si>
  <si>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</si>
  <si>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</si>
  <si>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</si>
  <si>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</si>
  <si>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</si>
  <si>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</si>
  <si>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</si>
  <si>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</si>
  <si>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</si>
  <si>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</si>
  <si>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</si>
  <si>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</si>
  <si>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</si>
  <si>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</si>
  <si>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</si>
  <si>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</si>
  <si>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</si>
  <si>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</si>
  <si>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</si>
  <si>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</si>
  <si>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</si>
  <si>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</si>
  <si>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</si>
  <si>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</si>
  <si>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</si>
  <si>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</si>
  <si>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</si>
  <si>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</si>
  <si>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</si>
  <si>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</si>
  <si>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</si>
  <si>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</si>
  <si>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</si>
  <si>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</si>
  <si>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</si>
  <si>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</si>
  <si>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</si>
  <si>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</si>
  <si>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</si>
  <si>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</si>
  <si>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</si>
  <si>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</si>
  <si>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</si>
  <si>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</si>
  <si>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</si>
  <si>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</si>
  <si>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</si>
  <si>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</si>
  <si>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</si>
  <si>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</si>
  <si>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</si>
  <si>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</si>
  <si>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</si>
  <si>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</si>
  <si>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</si>
  <si>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</si>
  <si>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</si>
  <si>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</si>
  <si>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</si>
  <si>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</si>
  <si>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</si>
  <si>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</si>
  <si>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</si>
  <si>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</si>
  <si>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</si>
  <si>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</si>
  <si>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</si>
  <si>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</si>
  <si>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</si>
  <si>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</si>
  <si>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</si>
  <si>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</si>
  <si>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</si>
  <si>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</si>
  <si>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</si>
  <si>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</si>
  <si>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</si>
  <si>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</si>
  <si>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</si>
  <si>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</si>
  <si>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</si>
  <si>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</si>
  <si>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</si>
  <si>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</si>
  <si>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</si>
  <si>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</si>
  <si>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</si>
  <si>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</si>
  <si>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</si>
  <si>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</si>
  <si>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</si>
  <si>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</si>
  <si>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</si>
  <si>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</si>
  <si>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</si>
  <si>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</si>
  <si>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</si>
  <si>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</si>
  <si>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</si>
  <si>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</si>
  <si>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</si>
  <si>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</si>
  <si>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</si>
  <si>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</si>
  <si>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</si>
  <si>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</si>
  <si>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</si>
  <si>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</si>
  <si>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</si>
  <si>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</si>
  <si>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</si>
  <si>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</si>
  <si>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</si>
  <si>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</si>
  <si>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</si>
  <si>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</si>
  <si>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</si>
  <si>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</si>
  <si>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</si>
  <si>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</si>
  <si>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</si>
  <si>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</si>
  <si>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</si>
  <si>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</si>
  <si>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</si>
  <si>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</si>
  <si>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</si>
  <si>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</si>
  <si>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</si>
  <si>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</si>
  <si>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</si>
  <si>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</si>
  <si>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</si>
  <si>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</si>
  <si>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</si>
  <si>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</si>
  <si>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</si>
  <si>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</si>
  <si>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</si>
  <si>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</si>
  <si>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</si>
  <si>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</si>
  <si>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</si>
  <si>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</si>
  <si>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</si>
  <si>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</si>
  <si>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</si>
  <si>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</si>
  <si>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</si>
  <si>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</si>
  <si>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</si>
  <si>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</si>
  <si>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</si>
  <si>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</si>
  <si>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</si>
  <si>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</si>
  <si>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</si>
  <si>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</si>
  <si>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</si>
  <si>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</si>
  <si>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</si>
  <si>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</si>
  <si>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</si>
  <si>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</si>
  <si>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</si>
  <si>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</si>
  <si>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</si>
  <si>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</si>
  <si>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</si>
  <si>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</si>
  <si>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</si>
  <si>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</si>
  <si>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</si>
  <si>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</si>
  <si>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</si>
  <si>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</si>
  <si>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</si>
  <si>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</si>
  <si>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</si>
  <si>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</si>
  <si>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</si>
  <si>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</si>
  <si>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</si>
  <si>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</si>
  <si>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</si>
  <si>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</si>
  <si>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</si>
  <si>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</si>
  <si>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</si>
  <si>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</si>
  <si>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</si>
  <si>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</si>
  <si>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</si>
  <si>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</si>
  <si>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</si>
  <si>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</si>
  <si>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</si>
  <si>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</si>
  <si>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</si>
  <si>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</si>
  <si>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</si>
  <si>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</si>
  <si>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</si>
  <si>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</si>
  <si>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</si>
  <si>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</si>
  <si>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</si>
  <si>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</si>
  <si>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</si>
  <si>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</si>
  <si>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</si>
  <si>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</si>
  <si>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</si>
  <si>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</si>
  <si>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</si>
  <si>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</si>
  <si>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</si>
  <si>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</si>
  <si>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</si>
  <si>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</si>
  <si>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</si>
  <si>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</si>
  <si>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</si>
  <si>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</si>
  <si>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</si>
  <si>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</si>
  <si>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</si>
  <si>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</si>
  <si>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</si>
  <si>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</si>
  <si>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</si>
  <si>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</si>
  <si>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</si>
  <si>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</si>
  <si>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</si>
  <si>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</si>
  <si>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</si>
  <si>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</si>
  <si>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</si>
  <si>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</si>
  <si>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</si>
  <si>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</si>
  <si>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</si>
  <si>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</si>
  <si>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</si>
  <si>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</si>
  <si>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</si>
  <si>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</si>
  <si>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</si>
  <si>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</si>
  <si>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</si>
  <si>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</si>
  <si>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</si>
  <si>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</si>
  <si>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</si>
  <si>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</si>
  <si>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</si>
  <si>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</si>
  <si>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</si>
  <si>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</si>
  <si>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</si>
  <si>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</si>
  <si>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</si>
  <si>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</si>
  <si>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</si>
  <si>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</si>
  <si>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</si>
  <si>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</si>
  <si>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</si>
  <si>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</si>
  <si>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</si>
  <si>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</si>
  <si>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</si>
  <si>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</si>
  <si>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</si>
  <si>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</si>
  <si>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</si>
  <si>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</si>
  <si>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</si>
  <si>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</si>
  <si>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</si>
  <si>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</si>
  <si>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</si>
  <si>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</si>
  <si>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</si>
  <si>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</si>
  <si>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</si>
  <si>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</si>
  <si>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</si>
  <si>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</si>
  <si>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</si>
  <si>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</si>
  <si>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</si>
  <si>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</si>
  <si>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</si>
  <si>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</si>
  <si>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</si>
  <si>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</si>
  <si>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</si>
  <si>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</si>
  <si>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</si>
  <si>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</si>
  <si>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</si>
  <si>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</si>
  <si>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</si>
  <si>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</si>
  <si>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</si>
  <si>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</si>
  <si>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</si>
  <si>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</si>
  <si>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</si>
  <si>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</si>
  <si>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</si>
  <si>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</si>
  <si>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</si>
  <si>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</si>
  <si>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</si>
  <si>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</si>
  <si>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</si>
  <si>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</si>
  <si>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</si>
  <si>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</si>
  <si>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</si>
  <si>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</si>
  <si>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</si>
  <si>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</si>
  <si>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</si>
  <si>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</si>
  <si>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</si>
  <si>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</si>
  <si>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</si>
  <si>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</si>
  <si>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</si>
  <si>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</si>
  <si>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</si>
  <si>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</si>
  <si>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</si>
  <si>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</si>
  <si>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</si>
  <si>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</si>
  <si>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</si>
  <si>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</si>
  <si>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</si>
  <si>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</si>
  <si>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</si>
  <si>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</si>
  <si>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</si>
  <si>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</si>
  <si>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</si>
  <si>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</si>
  <si>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</si>
  <si>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</si>
  <si>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</si>
  <si>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</si>
  <si>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</si>
  <si>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</si>
  <si>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</si>
  <si>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</si>
  <si>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</si>
  <si>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</si>
  <si>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</si>
  <si>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</si>
  <si>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</si>
  <si>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</si>
  <si>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</si>
  <si>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</si>
  <si>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</si>
  <si>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</si>
  <si>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</si>
  <si>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</si>
  <si>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</si>
  <si>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</si>
  <si>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</si>
  <si>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</si>
  <si>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</si>
  <si>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</si>
  <si>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</si>
  <si>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</si>
  <si>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</si>
  <si>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</si>
  <si>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</si>
  <si>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</si>
  <si>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</si>
  <si>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</si>
  <si>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</si>
  <si>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</si>
  <si>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</si>
  <si>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</si>
  <si>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</si>
  <si>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</si>
  <si>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</si>
  <si>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</si>
  <si>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</si>
  <si>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</si>
  <si>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</si>
  <si>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</si>
  <si>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</si>
  <si>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</si>
  <si>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</si>
  <si>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</si>
  <si>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</si>
  <si>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</si>
  <si>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</si>
  <si>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</si>
  <si>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</si>
  <si>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</si>
  <si>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</si>
  <si>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</si>
  <si>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</si>
  <si>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</si>
  <si>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</si>
  <si>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</si>
  <si>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</si>
  <si>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</si>
  <si>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</si>
  <si>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</si>
  <si>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</si>
  <si>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</si>
  <si>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</si>
  <si>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</si>
  <si>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</si>
  <si>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</si>
  <si>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</si>
  <si>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</si>
  <si>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</si>
  <si>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</si>
  <si>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</si>
  <si>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</si>
  <si>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</si>
  <si>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</si>
  <si>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</si>
  <si>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</si>
  <si>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</si>
  <si>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</si>
  <si>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</si>
  <si>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</si>
  <si>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</si>
  <si>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</si>
  <si>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</si>
  <si>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</si>
  <si>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</si>
  <si>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</si>
  <si>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</si>
  <si>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</si>
  <si>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</si>
  <si>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</si>
  <si>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</si>
  <si>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</si>
  <si>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</si>
  <si>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</si>
  <si>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</si>
  <si>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</si>
  <si>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</si>
  <si>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</si>
  <si>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</si>
  <si>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</si>
  <si>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</si>
  <si>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</si>
  <si>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</si>
  <si>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</si>
  <si>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</si>
  <si>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</si>
  <si>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</si>
  <si>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</si>
  <si>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</si>
  <si>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</si>
  <si>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</si>
  <si>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</si>
  <si>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</si>
  <si>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</si>
  <si>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</si>
  <si>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</si>
  <si>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</si>
  <si>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</si>
  <si>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</si>
  <si>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</si>
  <si>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</si>
  <si>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</si>
  <si>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</si>
  <si>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</si>
  <si>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</si>
  <si>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</si>
  <si>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</si>
  <si>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</si>
  <si>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</si>
  <si>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</si>
  <si>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</si>
  <si>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</si>
  <si>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</si>
  <si>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</si>
  <si>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</si>
  <si>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</si>
  <si>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</si>
  <si>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</si>
  <si>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</si>
  <si>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</si>
  <si>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</si>
  <si>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</si>
  <si>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</si>
  <si>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</si>
  <si>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</si>
  <si>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</si>
  <si>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</si>
  <si>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</si>
  <si>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</si>
  <si>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</si>
  <si>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</si>
  <si>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</si>
  <si>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</si>
  <si>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</si>
  <si>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</si>
  <si>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</si>
  <si>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</si>
  <si>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</si>
  <si>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</si>
  <si>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</si>
  <si>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</si>
  <si>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</si>
  <si>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</si>
  <si>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</si>
  <si>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</si>
  <si>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</si>
  <si>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</si>
  <si>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</si>
  <si>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</si>
  <si>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</si>
  <si>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</si>
  <si>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</si>
  <si>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</si>
  <si>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</si>
  <si>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</si>
  <si>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</si>
  <si>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</si>
  <si>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</si>
  <si>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</si>
  <si>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</si>
  <si>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</si>
  <si>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</si>
  <si>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</si>
  <si>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</si>
  <si>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</si>
  <si>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</si>
  <si>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</si>
  <si>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</si>
  <si>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</si>
  <si>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</si>
  <si>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</si>
  <si>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</si>
  <si>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</si>
  <si>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</si>
  <si>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</si>
  <si>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</si>
  <si>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</si>
  <si>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</si>
  <si>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</si>
  <si>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</si>
  <si>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</si>
  <si>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</si>
  <si>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</si>
  <si>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</si>
  <si>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</si>
  <si>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</si>
  <si>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</si>
  <si>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</si>
  <si>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</si>
  <si>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</si>
  <si>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</si>
  <si>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</si>
  <si>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</si>
  <si>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</si>
  <si>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</si>
  <si>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</si>
  <si>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</si>
  <si>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</si>
  <si>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</si>
  <si>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</si>
  <si>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</si>
  <si>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</si>
  <si>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</si>
  <si>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</si>
  <si>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</si>
  <si>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</si>
  <si>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</si>
  <si>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</si>
  <si>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</si>
  <si>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</si>
  <si>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</si>
  <si>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</si>
  <si>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</si>
  <si>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</si>
  <si>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</si>
  <si>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</si>
  <si>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</si>
  <si>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</si>
  <si>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</si>
  <si>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</si>
  <si>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</si>
  <si>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</si>
  <si>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</si>
  <si>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</si>
  <si>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</si>
  <si>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</si>
  <si>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</si>
  <si>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</si>
  <si>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</si>
  <si>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</si>
  <si>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</si>
  <si>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</si>
  <si>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</si>
  <si>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</si>
  <si>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</si>
  <si>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</si>
  <si>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</si>
  <si>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</si>
  <si>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</si>
  <si>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</si>
  <si>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</si>
  <si>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</si>
  <si>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</si>
  <si>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</si>
  <si>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</si>
  <si>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</si>
  <si>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</si>
  <si>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</si>
  <si>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</si>
  <si>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</si>
  <si>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</si>
  <si>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</si>
  <si>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</si>
  <si>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</si>
  <si>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</si>
  <si>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</si>
  <si>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</si>
  <si>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</si>
  <si>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</si>
  <si>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</si>
  <si>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</si>
  <si>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</si>
  <si>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</si>
  <si>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</si>
  <si>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</si>
  <si>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</si>
  <si>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</si>
  <si>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</si>
  <si>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</si>
  <si>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</si>
  <si>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</si>
  <si>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</si>
  <si>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</si>
  <si>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</si>
  <si>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</si>
  <si>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</si>
  <si>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</si>
  <si>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</si>
  <si>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</si>
  <si>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</si>
  <si>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</si>
  <si>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</si>
  <si>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</si>
  <si>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</si>
  <si>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</si>
  <si>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</si>
  <si>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</si>
  <si>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</si>
  <si>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</si>
  <si>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</si>
  <si>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</si>
  <si>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</si>
  <si>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</si>
  <si>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</si>
  <si>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</si>
  <si>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</si>
  <si>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</si>
  <si>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</si>
  <si>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</si>
  <si>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</si>
  <si>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</si>
  <si>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</si>
  <si>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</si>
  <si>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</si>
  <si>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</si>
  <si>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</si>
  <si>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</si>
  <si>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</si>
  <si>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</si>
  <si>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</si>
  <si>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</si>
  <si>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</si>
  <si>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</si>
  <si>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</si>
  <si>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</si>
  <si>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</si>
  <si>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</si>
  <si>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</si>
  <si>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</si>
  <si>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</si>
  <si>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</si>
  <si>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</si>
  <si>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</si>
  <si>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</si>
  <si>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</si>
  <si>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</si>
  <si>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</si>
  <si>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</si>
  <si>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</si>
  <si>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</si>
  <si>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</si>
  <si>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</si>
  <si>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</si>
  <si>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</si>
  <si>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</si>
  <si>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</si>
  <si>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</si>
  <si>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</si>
  <si>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</si>
  <si>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</si>
  <si>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</si>
  <si>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</si>
  <si>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</si>
  <si>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</si>
  <si>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</si>
  <si>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</si>
  <si>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</si>
  <si>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</si>
  <si>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</si>
  <si>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</si>
  <si>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</si>
  <si>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</si>
  <si>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</si>
  <si>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</si>
  <si>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</si>
  <si>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</si>
  <si>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</si>
  <si>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</si>
  <si>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</si>
  <si>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</si>
  <si>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</si>
  <si>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</si>
  <si>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</si>
  <si>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</si>
  <si>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</si>
  <si>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</si>
  <si>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</si>
  <si>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</si>
  <si>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</si>
  <si>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</si>
  <si>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</si>
  <si>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</si>
  <si>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</si>
  <si>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</si>
  <si>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</si>
  <si>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</si>
  <si>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</si>
  <si>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</si>
  <si>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</si>
  <si>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</si>
  <si>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</si>
  <si>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</si>
  <si>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</si>
  <si>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</si>
  <si>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</si>
  <si>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</si>
  <si>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</si>
  <si>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</si>
  <si>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</si>
  <si>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</si>
  <si>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</si>
  <si>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</si>
  <si>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</si>
  <si>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</si>
  <si>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</si>
  <si>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</si>
  <si>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</si>
  <si>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</si>
  <si>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</si>
  <si>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</si>
  <si>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</si>
  <si>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</si>
  <si>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</si>
  <si>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</si>
  <si>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</si>
  <si>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</si>
  <si>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</si>
  <si>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</si>
  <si>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</si>
  <si>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</si>
  <si>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</si>
  <si>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</si>
  <si>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</si>
  <si>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</si>
  <si>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</si>
  <si>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</si>
  <si>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</si>
  <si>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</si>
  <si>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</si>
  <si>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</si>
  <si>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</si>
  <si>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</si>
  <si>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</si>
  <si>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</si>
  <si>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</si>
  <si>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</si>
  <si>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</si>
  <si>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</si>
  <si>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</si>
  <si>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</si>
  <si>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</si>
  <si>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</si>
  <si>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</si>
  <si>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</si>
  <si>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</si>
  <si>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</si>
  <si>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</si>
  <si>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</si>
  <si>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</si>
  <si>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</si>
  <si>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</si>
  <si>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</si>
  <si>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</si>
  <si>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</si>
  <si>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</si>
  <si>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</si>
  <si>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</si>
  <si>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</si>
  <si>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</si>
  <si>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</si>
  <si>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</si>
  <si>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</si>
  <si>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</si>
  <si>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</si>
  <si>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</si>
  <si>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</si>
  <si>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</si>
  <si>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</si>
  <si>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</si>
  <si>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</si>
  <si>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</si>
  <si>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</si>
  <si>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</si>
  <si>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</si>
  <si>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</si>
  <si>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</si>
  <si>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</si>
  <si>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</si>
  <si>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</si>
  <si>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</si>
  <si>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</si>
  <si>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</si>
  <si>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</si>
  <si>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</si>
  <si>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</si>
  <si>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</si>
  <si>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</si>
  <si>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</si>
  <si>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</si>
  <si>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</si>
  <si>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</si>
  <si>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</si>
  <si>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</si>
  <si>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</si>
  <si>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</si>
  <si>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</si>
  <si>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</si>
  <si>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</si>
  <si>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</si>
  <si>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</si>
  <si>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</si>
  <si>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</si>
  <si>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</si>
  <si>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</si>
  <si>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</si>
  <si>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</si>
  <si>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</si>
  <si>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</si>
  <si>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</si>
  <si>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</si>
  <si>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</si>
  <si>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</si>
  <si>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</si>
  <si>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</si>
  <si>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</si>
  <si>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</si>
  <si>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</si>
  <si>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</si>
  <si>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</si>
  <si>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</si>
  <si>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</si>
  <si>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</si>
  <si>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</si>
  <si>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</si>
  <si>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</si>
  <si>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</si>
  <si>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</si>
  <si>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</si>
  <si>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</si>
  <si>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</si>
  <si>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</si>
  <si>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</si>
  <si>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</si>
  <si>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</si>
  <si>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</si>
  <si>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</si>
  <si>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</si>
  <si>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</si>
  <si>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</si>
  <si>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</si>
  <si>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</si>
  <si>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</si>
  <si>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</si>
  <si>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</si>
  <si>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</si>
  <si>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</si>
  <si>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</si>
  <si>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</si>
  <si>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</si>
  <si>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</si>
  <si>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</si>
  <si>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</si>
  <si>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</si>
  <si>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</si>
  <si>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</si>
  <si>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</si>
  <si>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</si>
  <si>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</si>
  <si>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</si>
  <si>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</si>
  <si>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</si>
  <si>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</si>
  <si>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</si>
  <si>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</si>
  <si>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</si>
  <si>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</si>
  <si>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</si>
  <si>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</si>
  <si>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</si>
  <si>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</si>
  <si>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</si>
  <si>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</si>
  <si>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</si>
  <si>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</si>
  <si>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</si>
  <si>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</si>
  <si>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</si>
  <si>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</si>
  <si>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</si>
  <si>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</si>
  <si>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</si>
  <si>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</si>
  <si>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</si>
  <si>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</si>
  <si>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</si>
  <si>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</si>
  <si>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</si>
  <si>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</si>
  <si>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</si>
  <si>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</si>
  <si>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</si>
  <si>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</si>
  <si>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</si>
  <si>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</si>
  <si>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</si>
  <si>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</si>
  <si>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</si>
  <si>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</si>
  <si>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</si>
  <si>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</si>
  <si>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</si>
  <si>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</si>
  <si>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</si>
  <si>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</si>
  <si>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</si>
  <si>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</si>
  <si>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</si>
  <si>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</si>
  <si>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</si>
  <si>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</si>
  <si>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</si>
  <si>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</si>
  <si>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</si>
  <si>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</si>
  <si>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</si>
  <si>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</si>
  <si>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</si>
  <si>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</si>
  <si>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</si>
  <si>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</si>
  <si>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</si>
  <si>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</si>
  <si>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</si>
  <si>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</si>
  <si>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</si>
  <si>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</si>
  <si>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</si>
  <si>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</si>
  <si>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</si>
  <si>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</si>
  <si>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</si>
  <si>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</si>
  <si>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</si>
  <si>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</si>
  <si>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</si>
  <si>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</si>
  <si>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</si>
  <si>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</si>
  <si>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</si>
  <si>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</si>
  <si>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</si>
  <si>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</si>
  <si>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</si>
  <si>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</si>
  <si>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</si>
  <si>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</si>
  <si>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</si>
  <si>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</si>
  <si>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</si>
  <si>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</si>
  <si>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</si>
  <si>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</si>
  <si>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</si>
  <si>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</si>
  <si>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</si>
  <si>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</si>
  <si>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</si>
  <si>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</si>
  <si>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</si>
  <si>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</si>
  <si>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</si>
  <si>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</si>
  <si>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</si>
  <si>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</si>
  <si>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</si>
  <si>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</si>
  <si>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</si>
  <si>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</si>
  <si>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</si>
  <si>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</si>
  <si>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</si>
  <si>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</si>
  <si>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</si>
  <si>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</si>
  <si>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</si>
  <si>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</si>
  <si>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</si>
  <si>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</si>
  <si>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</si>
  <si>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</si>
  <si>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</si>
  <si>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</si>
  <si>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</si>
  <si>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</si>
  <si>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</si>
  <si>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</si>
  <si>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</si>
  <si>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</si>
  <si>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</si>
  <si>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</si>
  <si>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</si>
  <si>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</si>
  <si>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</si>
  <si>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</si>
  <si>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</si>
  <si>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</si>
  <si>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</si>
  <si>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</si>
  <si>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</si>
  <si>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</si>
  <si>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</si>
  <si>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</si>
  <si>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</si>
  <si>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</si>
  <si>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</si>
  <si>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</si>
  <si>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</si>
  <si>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</si>
  <si>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</si>
  <si>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</si>
  <si>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</si>
  <si>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</si>
  <si>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</si>
  <si>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</si>
  <si>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</si>
  <si>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</si>
  <si>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</si>
  <si>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</si>
  <si>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</si>
  <si>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</si>
  <si>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</si>
  <si>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</si>
  <si>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</si>
  <si>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</si>
  <si>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</si>
  <si>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</si>
  <si>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</si>
  <si>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</si>
  <si>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</si>
  <si>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</si>
  <si>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</si>
  <si>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</si>
  <si>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</si>
  <si>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</si>
  <si>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</si>
  <si>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</si>
  <si>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</si>
  <si>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</si>
  <si>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</si>
  <si>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</si>
  <si>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</si>
  <si>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</si>
  <si>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</si>
  <si>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</si>
  <si>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</si>
  <si>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</si>
  <si>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</si>
  <si>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</si>
  <si>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</si>
  <si>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</si>
  <si>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</si>
  <si>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</si>
  <si>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</si>
  <si>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</si>
  <si>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</si>
  <si>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</si>
  <si>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</si>
  <si>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</si>
  <si>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</si>
  <si>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</si>
  <si>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</si>
  <si>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</si>
  <si>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</si>
  <si>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</si>
  <si>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</si>
  <si>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</si>
  <si>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</si>
  <si>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</si>
  <si>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</si>
  <si>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</si>
  <si>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</si>
  <si>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</si>
  <si>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</si>
  <si>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</si>
  <si>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</si>
  <si>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</si>
  <si>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</si>
  <si>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</si>
  <si>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</si>
  <si>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</si>
  <si>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</si>
  <si>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</si>
  <si>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</si>
  <si>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</si>
  <si>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</si>
  <si>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</si>
  <si>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</si>
  <si>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</si>
  <si>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</si>
  <si>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</si>
  <si>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</si>
  <si>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</si>
  <si>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</si>
  <si>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</si>
  <si>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</si>
  <si>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</si>
  <si>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</si>
  <si>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</si>
  <si>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</si>
  <si>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</si>
  <si>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</si>
  <si>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</si>
  <si>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</si>
  <si>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</si>
  <si>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</si>
  <si>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</si>
  <si>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</si>
  <si>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</si>
  <si>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</si>
  <si>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</si>
  <si>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</si>
  <si>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</si>
  <si>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</si>
  <si>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</si>
  <si>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</si>
  <si>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</si>
  <si>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</si>
  <si>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</si>
  <si>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</si>
  <si>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</si>
  <si>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</si>
  <si>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</si>
  <si>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</si>
  <si>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</si>
  <si>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</si>
  <si>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</si>
  <si>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</si>
  <si>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</si>
  <si>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</si>
  <si>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</si>
  <si>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</si>
  <si>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</si>
  <si>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</si>
  <si>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</si>
  <si>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</si>
  <si>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</si>
  <si>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</si>
  <si>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</si>
  <si>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</si>
  <si>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</si>
  <si>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</si>
  <si>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</si>
  <si>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</si>
  <si>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</si>
  <si>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</si>
  <si>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</si>
  <si>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</si>
  <si>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</si>
  <si>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</si>
  <si>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</si>
  <si>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</si>
  <si>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</si>
  <si>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</si>
  <si>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</si>
  <si>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</si>
  <si>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</si>
  <si>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</si>
  <si>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</si>
  <si>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</si>
  <si>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</si>
  <si>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</si>
  <si>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</si>
  <si>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</si>
  <si>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</si>
  <si>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</si>
  <si>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</si>
  <si>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</si>
  <si>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</si>
  <si>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</si>
  <si>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</si>
  <si>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</si>
  <si>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</si>
  <si>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</si>
  <si>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</si>
  <si>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</si>
  <si>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</si>
  <si>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</si>
  <si>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</si>
  <si>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</si>
  <si>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</si>
  <si>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</si>
  <si>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</si>
  <si>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</si>
  <si>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</si>
  <si>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</si>
  <si>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</si>
  <si>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</si>
  <si>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</si>
  <si>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</si>
  <si>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</si>
  <si>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</si>
  <si>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</si>
  <si>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</si>
  <si>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</si>
  <si>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</si>
  <si>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</si>
  <si>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</si>
  <si>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</si>
  <si>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</si>
  <si>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</si>
  <si>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</si>
  <si>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</si>
  <si>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</si>
  <si>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</si>
  <si>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</si>
  <si>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</si>
  <si>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</si>
  <si>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</si>
  <si>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</si>
  <si>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</si>
  <si>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</si>
  <si>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</si>
  <si>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</si>
  <si>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</si>
  <si>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</si>
  <si>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</si>
  <si>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</si>
  <si>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</si>
  <si>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</si>
  <si>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</si>
  <si>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</si>
  <si>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</si>
  <si>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</si>
  <si>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</si>
  <si>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</si>
  <si>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</si>
  <si>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</si>
  <si>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</si>
  <si>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</si>
  <si>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</si>
  <si>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</si>
  <si>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</si>
  <si>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</si>
  <si>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</si>
  <si>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</si>
  <si>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</si>
  <si>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</si>
  <si>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</si>
  <si>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</si>
  <si>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</si>
  <si>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</si>
  <si>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</si>
  <si>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</si>
  <si>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</si>
  <si>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</si>
  <si>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</si>
  <si>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</si>
  <si>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</si>
  <si>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</si>
  <si>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</si>
  <si>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</si>
  <si>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</si>
  <si>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</si>
  <si>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</si>
  <si>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</si>
  <si>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</si>
  <si>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</si>
  <si>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</si>
  <si>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</si>
  <si>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</si>
  <si>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</si>
  <si>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</si>
  <si>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</si>
  <si>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</si>
  <si>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</si>
  <si>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</si>
  <si>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</si>
  <si>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</si>
  <si>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</si>
  <si>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</si>
  <si>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</si>
  <si>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</si>
  <si>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</si>
  <si>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</si>
  <si>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</si>
  <si>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</si>
  <si>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</si>
  <si>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</si>
  <si>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</si>
  <si>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</si>
  <si>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</si>
  <si>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</si>
  <si>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</si>
  <si>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</si>
  <si>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</si>
  <si>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</si>
  <si>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</si>
  <si>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</si>
  <si>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</si>
  <si>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</si>
  <si>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</si>
  <si>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</si>
  <si>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</si>
  <si>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</si>
  <si>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</si>
  <si>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</si>
  <si>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</si>
  <si>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</si>
  <si>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</si>
  <si>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</si>
  <si>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</si>
  <si>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</si>
  <si>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</si>
  <si>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</si>
  <si>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</si>
  <si>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</si>
  <si>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</si>
  <si>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</si>
  <si>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</si>
  <si>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</si>
  <si>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</si>
  <si>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</si>
  <si>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</si>
  <si>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</si>
  <si>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</si>
  <si>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</si>
  <si>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</si>
  <si>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</si>
  <si>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</si>
  <si>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</si>
  <si>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</si>
  <si>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</si>
  <si>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</si>
  <si>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</si>
  <si>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</si>
  <si>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</si>
  <si>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</si>
  <si>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</si>
  <si>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</si>
  <si>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</si>
  <si>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</si>
  <si>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</si>
  <si>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</si>
  <si>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</si>
  <si>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</si>
  <si>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</si>
  <si>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</si>
  <si>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</si>
  <si>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</si>
  <si>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</si>
  <si>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</si>
  <si>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</si>
  <si>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</si>
  <si>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</si>
  <si>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</si>
  <si>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</si>
  <si>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</si>
  <si>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</si>
  <si>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</si>
  <si>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</si>
  <si>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</si>
  <si>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</si>
  <si>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</si>
  <si>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</si>
  <si>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</si>
  <si>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</si>
  <si>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</si>
  <si>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</si>
  <si>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</si>
  <si>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</si>
  <si>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</si>
  <si>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</si>
  <si>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</si>
  <si>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</si>
  <si>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</si>
  <si>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</si>
  <si>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</si>
  <si>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</si>
  <si>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</si>
  <si>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</si>
  <si>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</si>
  <si>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</si>
  <si>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</si>
  <si>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</si>
  <si>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</si>
  <si>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</si>
  <si>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</si>
  <si>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</si>
  <si>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</si>
  <si>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</si>
  <si>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</si>
  <si>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</si>
  <si>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</si>
  <si>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</si>
  <si>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</si>
  <si>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</si>
  <si>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</si>
  <si>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</si>
  <si>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</si>
  <si>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</si>
  <si>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</si>
  <si>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</si>
  <si>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</si>
  <si>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</si>
  <si>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</si>
  <si>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</si>
  <si>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</si>
  <si>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</si>
  <si>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</si>
  <si>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</si>
  <si>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</si>
  <si>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</si>
  <si>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</si>
  <si>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</si>
  <si>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</si>
  <si>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</si>
  <si>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</si>
  <si>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</si>
  <si>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</si>
  <si>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</si>
  <si>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</si>
  <si>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</si>
  <si>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</si>
  <si>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</si>
  <si>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</si>
  <si>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</si>
  <si>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</si>
  <si>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</si>
  <si>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</si>
  <si>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</si>
  <si>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</si>
  <si>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</si>
  <si>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</si>
  <si>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</si>
  <si>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</si>
  <si>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</si>
  <si>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</si>
  <si>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</si>
  <si>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</si>
  <si>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</si>
  <si>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</si>
  <si>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</si>
  <si>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</si>
  <si>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</si>
  <si>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</si>
  <si>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</si>
  <si>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</si>
  <si>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</si>
  <si>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</si>
  <si>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</si>
  <si>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</si>
  <si>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</si>
  <si>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</si>
  <si>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</si>
  <si>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</si>
  <si>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</si>
  <si>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</si>
  <si>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</si>
  <si>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</si>
  <si>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</si>
  <si>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</si>
  <si>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</si>
  <si>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</si>
  <si>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</si>
  <si>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</si>
  <si>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</si>
  <si>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</si>
  <si>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</si>
  <si>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</si>
  <si>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</si>
  <si>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</si>
  <si>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</si>
  <si>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</si>
  <si>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</si>
  <si>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</si>
  <si>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</si>
  <si>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</si>
  <si>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</si>
  <si>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</si>
  <si>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</si>
  <si>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</si>
  <si>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</si>
  <si>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</si>
  <si>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</si>
  <si>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</si>
  <si>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</si>
  <si>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</si>
  <si>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</si>
  <si>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</si>
  <si>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</si>
  <si>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</si>
  <si>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</si>
  <si>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</si>
  <si>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</si>
  <si>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</si>
  <si>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</si>
  <si>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</si>
  <si>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</si>
  <si>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</si>
  <si>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</si>
  <si>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</si>
  <si>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</si>
  <si>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</si>
  <si>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</si>
  <si>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</si>
  <si>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</si>
  <si>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</si>
  <si>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</si>
  <si>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</si>
  <si>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</si>
  <si>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</si>
  <si>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</si>
  <si>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</si>
  <si>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</si>
  <si>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</si>
  <si>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</si>
  <si>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</si>
  <si>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</si>
  <si>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</si>
  <si>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</si>
  <si>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</si>
  <si>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</si>
  <si>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</si>
  <si>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</si>
  <si>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</si>
  <si>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</si>
  <si>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</si>
  <si>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</si>
  <si>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</si>
  <si>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</si>
  <si>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</si>
  <si>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</si>
  <si>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</si>
  <si>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</si>
  <si>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</si>
  <si>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</si>
  <si>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</si>
  <si>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</si>
  <si>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</si>
  <si>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</si>
  <si>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</si>
  <si>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</si>
  <si>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</si>
  <si>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</si>
  <si>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</si>
  <si>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</si>
  <si>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</si>
  <si>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</si>
  <si>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</si>
  <si>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</si>
  <si>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</si>
  <si>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</si>
  <si>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</si>
  <si>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</si>
  <si>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</si>
  <si>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</si>
  <si>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</si>
  <si>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</si>
  <si>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</si>
  <si>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</si>
  <si>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</si>
  <si>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</si>
  <si>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</si>
  <si>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</si>
  <si>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</si>
  <si>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</si>
  <si>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</si>
  <si>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</si>
  <si>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</si>
  <si>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</si>
  <si>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</si>
  <si>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</si>
  <si>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</si>
  <si>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</si>
  <si>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</si>
  <si>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</si>
  <si>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</si>
  <si>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</si>
  <si>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</si>
  <si>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</si>
  <si>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</si>
  <si>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</si>
  <si>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</si>
  <si>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</si>
  <si>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</si>
  <si>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</si>
  <si>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</si>
  <si>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</si>
  <si>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</si>
  <si>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</si>
  <si>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</si>
  <si>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</si>
  <si>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</si>
  <si>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</si>
  <si>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</si>
  <si>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</si>
  <si>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</si>
  <si>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</si>
  <si>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</si>
  <si>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</si>
  <si>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</si>
  <si>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</si>
  <si>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</si>
  <si>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</si>
  <si>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</si>
  <si>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</si>
  <si>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</si>
  <si>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</si>
  <si>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</si>
  <si>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</si>
  <si>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</si>
  <si>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</si>
  <si>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</si>
  <si>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</si>
  <si>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</si>
  <si>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</si>
  <si>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</si>
  <si>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</si>
  <si>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</si>
  <si>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</si>
  <si>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</si>
  <si>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</si>
  <si>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</si>
  <si>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</si>
  <si>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</si>
  <si>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</si>
  <si>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</si>
  <si>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</si>
  <si>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</si>
  <si>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</si>
  <si>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</si>
  <si>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</si>
  <si>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</si>
  <si>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</si>
  <si>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</si>
  <si>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</si>
  <si>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</si>
  <si>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</si>
  <si>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</si>
  <si>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</si>
  <si>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</si>
  <si>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</si>
  <si>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</si>
  <si>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</si>
  <si>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</si>
  <si>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</si>
  <si>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</si>
  <si>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</si>
  <si>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</si>
  <si>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</si>
  <si>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</si>
  <si>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</si>
  <si>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</si>
  <si>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</si>
  <si>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</si>
  <si>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</si>
  <si>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</si>
  <si>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</si>
  <si>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</si>
  <si>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</si>
  <si>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</si>
  <si>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</si>
  <si>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</si>
  <si>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</si>
  <si>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</si>
  <si>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</si>
  <si>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</si>
  <si>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</si>
  <si>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</si>
  <si>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</si>
  <si>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</si>
  <si>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</si>
  <si>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</si>
  <si>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</si>
  <si>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</si>
  <si>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</si>
  <si>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</si>
  <si>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</si>
  <si>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</si>
  <si>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</si>
  <si>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</si>
  <si>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</si>
  <si>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</si>
  <si>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</si>
  <si>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</si>
  <si>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</si>
  <si>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</si>
  <si>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</si>
  <si>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</si>
  <si>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</si>
  <si>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</si>
  <si>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</si>
  <si>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</si>
  <si>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</si>
  <si>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</si>
  <si>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</si>
  <si>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</si>
  <si>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</si>
  <si>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</si>
  <si>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</si>
  <si>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</si>
  <si>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</si>
  <si>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</si>
  <si>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</si>
  <si>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</si>
  <si>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</si>
  <si>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</si>
  <si>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</si>
  <si>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</si>
  <si>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</si>
  <si>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</si>
  <si>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</si>
  <si>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</si>
  <si>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</si>
  <si>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</si>
  <si>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</si>
  <si>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</si>
  <si>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</si>
  <si>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</si>
  <si>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</si>
  <si>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</si>
  <si>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</si>
  <si>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</si>
  <si>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</si>
  <si>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</si>
  <si>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</si>
  <si>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</si>
  <si>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</si>
  <si>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</si>
  <si>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</si>
  <si>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</si>
  <si>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</si>
  <si>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</si>
  <si>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</si>
  <si>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</si>
  <si>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</si>
  <si>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</si>
  <si>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</si>
  <si>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</si>
  <si>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</si>
  <si>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</si>
  <si>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</si>
  <si>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</si>
  <si>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</si>
  <si>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</si>
  <si>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</si>
  <si>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</si>
  <si>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</si>
  <si>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</si>
  <si>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</si>
  <si>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</si>
  <si>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</si>
  <si>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</si>
  <si>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</si>
  <si>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</si>
  <si>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</si>
  <si>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</si>
  <si>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</si>
  <si>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</si>
  <si>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</si>
  <si>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</si>
  <si>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</si>
  <si>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</si>
  <si>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</si>
  <si>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</si>
  <si>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</si>
  <si>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</si>
  <si>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</si>
  <si>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</si>
  <si>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</si>
  <si>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</si>
  <si>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</si>
  <si>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</si>
  <si>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</si>
  <si>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</si>
  <si>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</si>
  <si>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</si>
  <si>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</si>
  <si>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</si>
  <si>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</si>
  <si>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</si>
  <si>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</si>
  <si>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</si>
  <si>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</si>
  <si>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</si>
  <si>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</si>
  <si>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</si>
  <si>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</si>
  <si>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</si>
  <si>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</si>
  <si>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</si>
  <si>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</si>
  <si>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</si>
  <si>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</si>
  <si>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</si>
  <si>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</si>
  <si>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</si>
  <si>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</si>
  <si>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</si>
  <si>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</si>
  <si>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</si>
  <si>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</si>
  <si>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</si>
  <si>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</si>
  <si>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</si>
  <si>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</si>
  <si>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</si>
  <si>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</si>
  <si>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</si>
  <si>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</si>
  <si>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</si>
  <si>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</si>
  <si>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</si>
  <si>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</si>
  <si>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</si>
  <si>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</si>
  <si>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</si>
  <si>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</si>
  <si>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</si>
  <si>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</si>
  <si>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</si>
  <si>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</si>
  <si>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</si>
  <si>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</si>
  <si>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</si>
  <si>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</si>
  <si>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</si>
  <si>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</si>
  <si>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</si>
  <si>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</si>
  <si>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</si>
  <si>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</si>
  <si>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</si>
  <si>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</si>
  <si>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</si>
  <si>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</si>
  <si>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</si>
  <si>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</si>
  <si>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</si>
  <si>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</si>
  <si>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</si>
  <si>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</si>
  <si>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</si>
  <si>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</si>
  <si>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</si>
  <si>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</si>
  <si>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</si>
  <si>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</si>
  <si>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</si>
  <si>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</si>
  <si>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</si>
  <si>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</si>
  <si>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</si>
  <si>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</si>
  <si>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</si>
  <si>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</si>
  <si>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</si>
  <si>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</si>
  <si>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</si>
  <si>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</si>
  <si>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</si>
  <si>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</si>
  <si>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</si>
  <si>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</si>
  <si>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</si>
  <si>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</si>
  <si>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</si>
  <si>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</si>
  <si>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</si>
  <si>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</si>
  <si>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</si>
  <si>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</si>
  <si>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</si>
  <si>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</si>
  <si>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</si>
  <si>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</si>
  <si>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</si>
  <si>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</si>
  <si>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</si>
  <si>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</si>
  <si>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</si>
  <si>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</si>
  <si>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</si>
  <si>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</si>
  <si>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</si>
  <si>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</si>
  <si>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</si>
  <si>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</si>
  <si>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</si>
  <si>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</si>
  <si>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</si>
  <si>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</si>
  <si>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</si>
  <si>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</si>
  <si>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</si>
  <si>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</si>
  <si>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</si>
  <si>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</si>
  <si>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</si>
  <si>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</si>
  <si>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</si>
  <si>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</si>
  <si>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</si>
  <si>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</si>
  <si>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</si>
  <si>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</si>
  <si>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</si>
  <si>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</si>
  <si>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</si>
  <si>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</si>
  <si>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</si>
  <si>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</si>
  <si>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</si>
  <si>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</si>
  <si>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</si>
  <si>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</si>
  <si>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</si>
  <si>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</si>
  <si>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</si>
  <si>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</si>
  <si>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</si>
  <si>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</si>
  <si>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</si>
  <si>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</si>
  <si>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</si>
  <si>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</si>
  <si>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</si>
  <si>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</si>
  <si>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</si>
  <si>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</si>
  <si>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</si>
  <si>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</si>
  <si>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</si>
  <si>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</si>
  <si>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</si>
  <si>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</si>
  <si>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</si>
  <si>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</si>
  <si>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</si>
  <si>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</si>
  <si>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</si>
  <si>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</si>
  <si>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</si>
  <si>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</si>
  <si>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</si>
  <si>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</si>
  <si>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</si>
  <si>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</si>
  <si>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</si>
  <si>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</si>
  <si>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</si>
  <si>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</si>
  <si>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</si>
  <si>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</si>
  <si>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</si>
  <si>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</si>
  <si>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</si>
  <si>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</si>
  <si>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</si>
  <si>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</si>
  <si>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</si>
  <si>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</si>
  <si>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</si>
  <si>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</si>
  <si>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</si>
  <si>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</si>
  <si>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</si>
  <si>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</si>
  <si>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</si>
  <si>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</si>
  <si>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</si>
  <si>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</si>
  <si>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</si>
  <si>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</si>
  <si>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</si>
  <si>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</si>
  <si>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</si>
  <si>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</si>
  <si>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</si>
  <si>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</si>
  <si>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</si>
  <si>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</si>
  <si>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</si>
  <si>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</si>
  <si>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</si>
  <si>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</si>
  <si>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</si>
  <si>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</si>
  <si>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</si>
  <si>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</si>
  <si>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</si>
  <si>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</si>
  <si>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</si>
  <si>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</si>
  <si>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</si>
  <si>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</si>
  <si>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</si>
  <si>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</si>
  <si>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</si>
  <si>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</si>
  <si>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</si>
  <si>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</si>
  <si>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</si>
  <si>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</si>
  <si>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</si>
  <si>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</si>
  <si>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</si>
  <si>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</si>
  <si>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</si>
  <si>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</si>
  <si>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</si>
  <si>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</si>
  <si>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</si>
  <si>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</si>
  <si>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</si>
  <si>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</si>
  <si>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</si>
  <si>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</si>
  <si>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</si>
  <si>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</si>
  <si>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</si>
  <si>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</si>
  <si>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</si>
  <si>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</si>
  <si>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</si>
  <si>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</si>
  <si>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</si>
  <si>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</si>
  <si>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</si>
  <si>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</si>
  <si>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</si>
  <si>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</si>
  <si>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</si>
  <si>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</si>
  <si>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</si>
  <si>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</si>
  <si>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</si>
  <si>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</si>
  <si>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</si>
  <si>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</si>
  <si>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</si>
  <si>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</si>
  <si>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</si>
  <si>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</si>
  <si>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</si>
  <si>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</si>
  <si>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</si>
  <si>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</si>
  <si>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</si>
  <si>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</si>
  <si>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</si>
  <si>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</si>
  <si>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</si>
  <si>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</si>
  <si>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</si>
  <si>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</si>
  <si>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</si>
  <si>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</si>
  <si>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</si>
  <si>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</si>
  <si>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</si>
  <si>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</si>
  <si>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</si>
  <si>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</si>
  <si>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</si>
  <si>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</si>
  <si>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</si>
  <si>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</si>
  <si>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</si>
  <si>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</si>
  <si>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</si>
  <si>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</si>
  <si>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</si>
  <si>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</si>
  <si>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</si>
  <si>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</si>
  <si>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</si>
  <si>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</si>
  <si>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</si>
  <si>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</si>
  <si>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</si>
  <si>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</si>
  <si>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</si>
  <si>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</si>
  <si>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</si>
  <si>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</si>
  <si>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</si>
  <si>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</si>
  <si>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</si>
  <si>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</si>
  <si>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</si>
  <si>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</si>
  <si>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</si>
  <si>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</si>
  <si>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</si>
  <si>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</si>
  <si>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</si>
  <si>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</si>
  <si>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</si>
  <si>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</si>
  <si>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</si>
  <si>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</si>
  <si>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</si>
  <si>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</si>
  <si>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</si>
  <si>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</si>
  <si>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</si>
  <si>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</si>
  <si>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</si>
  <si>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</si>
  <si>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</si>
  <si>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</si>
  <si>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</si>
  <si>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</si>
  <si>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</si>
  <si>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</si>
  <si>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</si>
  <si>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</si>
  <si>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</si>
  <si>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</si>
  <si>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</si>
  <si>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</si>
  <si>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</si>
  <si>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</si>
  <si>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</si>
  <si>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</si>
  <si>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</si>
  <si>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</si>
  <si>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</si>
  <si>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</si>
  <si>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</si>
  <si>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</si>
  <si>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</si>
  <si>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</si>
  <si>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</si>
  <si>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</si>
  <si>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</si>
  <si>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</si>
  <si>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</si>
  <si>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</si>
  <si>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</si>
  <si>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</si>
  <si>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</si>
  <si>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</si>
  <si>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</si>
  <si>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</si>
  <si>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</si>
  <si>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</si>
  <si>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</si>
  <si>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</si>
  <si>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</si>
  <si>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</si>
  <si>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</si>
  <si>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</si>
  <si>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</si>
  <si>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</si>
  <si>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</si>
  <si>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</si>
  <si>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</si>
  <si>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</si>
  <si>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</si>
  <si>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</si>
  <si>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</si>
  <si>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</si>
  <si>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</si>
  <si>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</si>
  <si>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</si>
  <si>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</si>
  <si>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</si>
  <si>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</si>
  <si>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</si>
  <si>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</si>
  <si>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</si>
  <si>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</si>
  <si>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</si>
  <si>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</si>
  <si>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</si>
  <si>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</si>
  <si>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</si>
  <si>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</si>
  <si>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</si>
  <si>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</si>
  <si>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</si>
  <si>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</si>
  <si>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</si>
  <si>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</si>
  <si>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</si>
  <si>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</si>
  <si>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</si>
  <si>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</si>
  <si>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</si>
  <si>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</si>
  <si>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</si>
  <si>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</si>
  <si>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</si>
  <si>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</si>
  <si>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</si>
  <si>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</si>
  <si>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</si>
  <si>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</si>
  <si>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</si>
  <si>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</si>
  <si>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</si>
  <si>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</si>
  <si>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</si>
  <si>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</si>
  <si>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</si>
  <si>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</si>
  <si>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</si>
  <si>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</si>
  <si>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</si>
  <si>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</si>
  <si>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</si>
  <si>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</si>
  <si>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</si>
  <si>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</si>
  <si>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</si>
  <si>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</si>
  <si>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</si>
  <si>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</si>
  <si>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</si>
  <si>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</si>
  <si>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</si>
  <si>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</si>
  <si>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</si>
  <si>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</si>
  <si>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</si>
  <si>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</si>
  <si>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</si>
  <si>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</si>
  <si>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</si>
  <si>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</si>
  <si>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</si>
  <si>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</si>
  <si>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</si>
  <si>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</si>
  <si>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</si>
  <si>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</si>
  <si>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</si>
  <si>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</si>
  <si>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</si>
  <si>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</si>
  <si>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</si>
  <si>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</si>
  <si>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</si>
  <si>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</si>
  <si>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</si>
  <si>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</si>
  <si>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</si>
  <si>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</si>
  <si>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</si>
  <si>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</si>
  <si>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</si>
  <si>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</si>
  <si>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</si>
  <si>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</si>
  <si>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</si>
  <si>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</si>
  <si>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</si>
  <si>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</si>
  <si>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</si>
  <si>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</si>
  <si>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</si>
  <si>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</si>
  <si>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</si>
  <si>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</si>
  <si>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</si>
  <si>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</si>
  <si>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</si>
  <si>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</si>
  <si>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</si>
  <si>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</si>
  <si>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</si>
  <si>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</si>
  <si>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</si>
  <si>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</si>
  <si>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</si>
  <si>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</si>
  <si>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</si>
  <si>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</si>
  <si>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</si>
  <si>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</si>
  <si>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</si>
  <si>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</si>
  <si>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</si>
  <si>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</si>
  <si>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</si>
  <si>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</si>
  <si>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</si>
  <si>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</si>
  <si>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</si>
  <si>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</si>
  <si>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</si>
  <si>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</si>
  <si>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</si>
  <si>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</si>
  <si>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</si>
  <si>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</si>
  <si>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</si>
  <si>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</si>
  <si>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</si>
  <si>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</si>
  <si>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</si>
  <si>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</si>
  <si>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</si>
  <si>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</si>
  <si>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</si>
  <si>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</si>
  <si>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</si>
  <si>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</si>
  <si>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</si>
  <si>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</si>
  <si>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</si>
  <si>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</si>
  <si>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</si>
  <si>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</si>
  <si>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</si>
  <si>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</si>
  <si>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</si>
  <si>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</si>
  <si>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</si>
  <si>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</si>
  <si>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</si>
  <si>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</si>
  <si>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</si>
  <si>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</si>
  <si>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</si>
  <si>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</si>
  <si>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</si>
  <si>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</si>
  <si>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</si>
  <si>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</si>
  <si>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</si>
  <si>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</si>
  <si>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</si>
  <si>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</si>
  <si>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</si>
  <si>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</si>
  <si>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</si>
  <si>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</si>
  <si>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</si>
  <si>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</si>
  <si>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</si>
  <si>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</si>
  <si>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</si>
  <si>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</si>
  <si>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</si>
  <si>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</si>
  <si>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</si>
  <si>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</si>
  <si>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</si>
  <si>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</si>
  <si>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</si>
  <si>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</si>
  <si>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</si>
  <si>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</si>
  <si>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</si>
  <si>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</si>
  <si>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</si>
  <si>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</si>
  <si>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</si>
  <si>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</si>
  <si>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</si>
  <si>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</si>
  <si>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</si>
  <si>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</si>
  <si>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</si>
  <si>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</si>
  <si>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</si>
  <si>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</si>
  <si>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</si>
  <si>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</si>
  <si>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</si>
  <si>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</si>
  <si>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</si>
  <si>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</si>
  <si>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</si>
  <si>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</si>
  <si>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</si>
  <si>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</si>
  <si>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</si>
  <si>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</si>
  <si>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</si>
  <si>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</si>
  <si>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</si>
  <si>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</si>
  <si>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</si>
  <si>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</si>
  <si>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</si>
  <si>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</si>
  <si>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</si>
  <si>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</si>
  <si>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</si>
  <si>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</si>
  <si>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</si>
  <si>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</si>
  <si>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</si>
  <si>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</si>
  <si>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</si>
  <si>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</si>
  <si>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</si>
  <si>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</si>
  <si>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</si>
  <si>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</si>
  <si>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</si>
  <si>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</si>
  <si>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</si>
  <si>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</si>
  <si>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</si>
  <si>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</si>
  <si>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</si>
  <si>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</si>
  <si>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</si>
  <si>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</si>
  <si>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</si>
  <si>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</si>
  <si>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</si>
  <si>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</si>
  <si>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</si>
  <si>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</si>
  <si>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</si>
  <si>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</si>
  <si>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</si>
  <si>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</si>
  <si>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</si>
  <si>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</si>
  <si>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</si>
  <si>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</si>
  <si>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</si>
  <si>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</si>
  <si>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</si>
  <si>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</si>
  <si>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</si>
  <si>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</si>
  <si>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</si>
  <si>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</si>
  <si>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</si>
  <si>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</si>
  <si>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</si>
  <si>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</si>
  <si>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</si>
  <si>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</si>
  <si>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</si>
  <si>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</si>
  <si>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</si>
  <si>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</si>
  <si>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</si>
  <si>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</si>
  <si>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</si>
  <si>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</si>
  <si>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</si>
  <si>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</si>
  <si>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</si>
  <si>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</si>
  <si>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</si>
  <si>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</si>
  <si>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</si>
  <si>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</si>
  <si>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</si>
  <si>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</si>
  <si>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</si>
  <si>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</si>
  <si>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</si>
  <si>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</si>
  <si>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</si>
  <si>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</si>
  <si>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</si>
  <si>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</si>
  <si>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</si>
  <si>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</si>
  <si>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</si>
  <si>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</si>
  <si>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</si>
  <si>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</si>
  <si>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</si>
  <si>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</si>
  <si>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</si>
  <si>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</si>
  <si>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</si>
  <si>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</si>
  <si>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</si>
  <si>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</si>
  <si>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</si>
  <si>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</si>
  <si>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</si>
  <si>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</si>
  <si>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</si>
  <si>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</si>
  <si>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</si>
  <si>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</si>
  <si>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</si>
  <si>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</si>
  <si>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</si>
  <si>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</si>
  <si>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</si>
  <si>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</si>
  <si>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</si>
  <si>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</si>
  <si>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</si>
  <si>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</si>
  <si>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</si>
  <si>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</si>
  <si>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</si>
  <si>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</si>
  <si>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</si>
  <si>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</si>
  <si>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</si>
  <si>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</si>
  <si>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</si>
  <si>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</si>
  <si>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</si>
  <si>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</si>
  <si>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</si>
  <si>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</si>
  <si>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</si>
  <si>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</si>
  <si>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</si>
  <si>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</si>
  <si>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</si>
  <si>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</si>
  <si>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</si>
  <si>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</si>
  <si>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</si>
  <si>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</si>
  <si>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</si>
  <si>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</si>
  <si>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</si>
  <si>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</si>
  <si>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</si>
  <si>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</si>
  <si>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</si>
  <si>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</si>
  <si>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</si>
  <si>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</si>
  <si>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</si>
  <si>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</si>
  <si>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</si>
  <si>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</si>
  <si>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</si>
  <si>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</si>
  <si>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</si>
  <si>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</si>
  <si>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</si>
  <si>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</si>
  <si>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</si>
  <si>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</si>
  <si>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</si>
  <si>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</si>
  <si>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</si>
  <si>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</si>
  <si>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</si>
  <si>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</si>
  <si>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</si>
  <si>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</si>
  <si>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</si>
  <si>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</si>
  <si>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</si>
  <si>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</si>
  <si>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</si>
  <si>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</si>
  <si>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</si>
  <si>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</si>
  <si>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</si>
  <si>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</si>
  <si>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</si>
  <si>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</si>
  <si>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</si>
  <si>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</si>
  <si>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</si>
  <si>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</si>
  <si>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</si>
  <si>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</si>
  <si>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</si>
  <si>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</si>
  <si>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</si>
  <si>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</si>
  <si>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</si>
  <si>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</si>
  <si>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</si>
  <si>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</si>
  <si>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</si>
  <si>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</si>
  <si>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</si>
  <si>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</si>
  <si>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</si>
  <si>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</si>
  <si>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</si>
  <si>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</si>
  <si>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</si>
  <si>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</si>
  <si>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</si>
  <si>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</si>
  <si>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</si>
  <si>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</si>
  <si>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</si>
  <si>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</si>
  <si>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</si>
  <si>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</si>
  <si>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</si>
  <si>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</si>
  <si>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</si>
  <si>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</si>
  <si>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</si>
  <si>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</si>
  <si>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</si>
  <si>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</si>
  <si>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</si>
  <si>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</si>
  <si>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</si>
  <si>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</si>
  <si>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</si>
  <si>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</si>
  <si>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</si>
  <si>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</si>
  <si>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</si>
  <si>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</si>
  <si>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</si>
  <si>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</si>
  <si>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</si>
  <si>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</si>
  <si>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</si>
  <si>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</si>
  <si>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</si>
  <si>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</si>
  <si>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</si>
  <si>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</si>
  <si>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</si>
  <si>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</si>
  <si>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</si>
  <si>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</si>
  <si>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</si>
  <si>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</si>
  <si>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</si>
  <si>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</si>
  <si>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</si>
  <si>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</si>
  <si>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</si>
  <si>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</si>
  <si>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</si>
  <si>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</si>
  <si>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</si>
  <si>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</si>
  <si>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</si>
  <si>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</si>
  <si>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</si>
  <si>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</si>
  <si>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</si>
  <si>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</si>
  <si>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</si>
  <si>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</si>
  <si>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</si>
  <si>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</si>
  <si>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</si>
  <si>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</si>
  <si>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</si>
  <si>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</si>
  <si>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</si>
  <si>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</si>
  <si>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</si>
  <si>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</si>
  <si>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</si>
  <si>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</si>
  <si>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</si>
  <si>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</si>
  <si>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</si>
  <si>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</si>
  <si>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</si>
  <si>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</si>
  <si>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</si>
  <si>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</si>
  <si>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</si>
  <si>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</si>
  <si>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</si>
  <si>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</si>
  <si>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</si>
  <si>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</si>
  <si>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</si>
  <si>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</si>
  <si>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</si>
  <si>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</si>
  <si>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</si>
  <si>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</si>
  <si>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</si>
  <si>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</si>
  <si>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</si>
  <si>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</si>
  <si>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</si>
  <si>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</si>
  <si>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</si>
  <si>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</si>
  <si>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</si>
  <si>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</si>
  <si>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</si>
  <si>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</si>
  <si>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</si>
  <si>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</si>
  <si>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</si>
  <si>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</si>
  <si>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</si>
  <si>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</si>
  <si>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</si>
  <si>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</si>
  <si>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</si>
  <si>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</si>
  <si>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</si>
  <si>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</si>
  <si>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</si>
  <si>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</si>
  <si>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</si>
  <si>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</si>
  <si>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</si>
  <si>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</si>
  <si>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</si>
  <si>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</si>
  <si>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</si>
  <si>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</si>
  <si>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</si>
  <si>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</si>
  <si>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</si>
  <si>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</si>
  <si>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</si>
  <si>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</si>
  <si>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</si>
  <si>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</si>
  <si>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</si>
  <si>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</si>
  <si>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</si>
  <si>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</si>
  <si>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</si>
  <si>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</si>
  <si>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</si>
  <si>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</si>
  <si>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</si>
  <si>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</si>
  <si>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</si>
  <si>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</si>
  <si>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</si>
  <si>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</si>
  <si>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</si>
  <si>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</si>
  <si>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</si>
  <si>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</si>
  <si>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</si>
  <si>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</si>
  <si>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</si>
  <si>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</si>
  <si>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</si>
  <si>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</si>
  <si>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</si>
  <si>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</si>
  <si>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</si>
  <si>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</si>
  <si>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</si>
  <si>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</si>
  <si>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</si>
  <si>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</si>
  <si>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</si>
  <si>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</si>
  <si>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</si>
  <si>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</si>
  <si>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</si>
  <si>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</si>
  <si>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</si>
  <si>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</si>
  <si>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</si>
  <si>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</si>
  <si>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</si>
  <si>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</si>
  <si>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</si>
  <si>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</si>
  <si>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</si>
  <si>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</si>
  <si>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</si>
  <si>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</si>
  <si>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</si>
  <si>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</si>
  <si>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</si>
  <si>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</si>
  <si>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</si>
  <si>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</si>
  <si>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</si>
  <si>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</si>
  <si>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</si>
  <si>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</si>
  <si>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</si>
  <si>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</si>
  <si>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</si>
  <si>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</si>
  <si>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</si>
  <si>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</si>
  <si>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</si>
  <si>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</si>
  <si>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</si>
  <si>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</si>
  <si>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</si>
  <si>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</si>
  <si>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</si>
  <si>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</si>
  <si>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</si>
  <si>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</si>
  <si>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</si>
  <si>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</si>
  <si>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</si>
  <si>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</si>
  <si>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</si>
  <si>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</si>
  <si>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</si>
  <si>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</si>
  <si>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</si>
  <si>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</si>
  <si>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</si>
  <si>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</si>
  <si>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</si>
  <si>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</si>
  <si>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</si>
  <si>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</si>
  <si>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</si>
  <si>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</si>
  <si>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</si>
  <si>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</si>
  <si>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</si>
  <si>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</si>
  <si>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</si>
  <si>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</si>
  <si>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</si>
  <si>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</si>
  <si>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</si>
  <si>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</si>
  <si>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</si>
  <si>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</si>
  <si>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</si>
  <si>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</si>
  <si>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</si>
  <si>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</si>
  <si>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</si>
  <si>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</si>
  <si>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</si>
  <si>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</si>
  <si>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</si>
  <si>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</si>
  <si>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</si>
  <si>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</si>
  <si>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</si>
  <si>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</si>
  <si>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</si>
  <si>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</si>
  <si>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</si>
  <si>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</si>
  <si>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</si>
  <si>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</si>
  <si>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</si>
  <si>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</si>
  <si>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</si>
  <si>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</si>
  <si>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</si>
  <si>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</si>
  <si>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</si>
  <si>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</si>
  <si>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</si>
  <si>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</si>
  <si>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</si>
  <si>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</si>
  <si>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</si>
  <si>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</si>
  <si>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</si>
  <si>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</si>
  <si>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</si>
  <si>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</si>
  <si>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</si>
  <si>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</si>
  <si>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</si>
  <si>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</si>
  <si>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</si>
  <si>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</si>
  <si>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</si>
  <si>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</si>
  <si>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</si>
  <si>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</si>
  <si>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</si>
  <si>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</si>
  <si>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</si>
  <si>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</si>
  <si>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</si>
  <si>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</si>
  <si>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</si>
  <si>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</si>
  <si>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</si>
  <si>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</si>
  <si>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</si>
  <si>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</si>
  <si>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</si>
  <si>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</si>
  <si>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</si>
  <si>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</si>
  <si>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</si>
  <si>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</si>
  <si>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</si>
  <si>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</si>
  <si>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</si>
  <si>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</si>
  <si>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</si>
  <si>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</si>
  <si>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</si>
  <si>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</si>
  <si>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</si>
  <si>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</si>
  <si>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</si>
  <si>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</si>
  <si>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</si>
  <si>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</si>
  <si>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</si>
  <si>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</si>
  <si>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</si>
  <si>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</si>
  <si>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</si>
  <si>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</si>
  <si>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</si>
  <si>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</si>
  <si>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</si>
  <si>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</si>
  <si>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</si>
  <si>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</si>
  <si>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</si>
  <si>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</si>
  <si>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</si>
  <si>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</si>
  <si>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</si>
  <si>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</si>
  <si>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</si>
  <si>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</si>
  <si>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</si>
  <si>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</si>
  <si>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</si>
  <si>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</si>
  <si>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</si>
  <si>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</si>
  <si>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</si>
  <si>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</si>
  <si>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</si>
  <si>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</si>
  <si>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</si>
  <si>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</si>
  <si>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</si>
  <si>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</si>
  <si>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</si>
  <si>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</si>
  <si>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</si>
  <si>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</si>
  <si>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</si>
  <si>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</si>
  <si>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</si>
  <si>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</si>
  <si>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</si>
  <si>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</si>
  <si>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</si>
  <si>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</si>
  <si>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</si>
  <si>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</si>
  <si>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</si>
  <si>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</si>
  <si>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</si>
  <si>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</si>
  <si>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</si>
  <si>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</si>
  <si>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</si>
  <si>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</si>
  <si>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</si>
  <si>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</si>
  <si>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</si>
  <si>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</si>
  <si>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</si>
  <si>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</si>
  <si>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</si>
  <si>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</si>
  <si>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</si>
  <si>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</si>
  <si>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</si>
  <si>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</si>
  <si>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</si>
  <si>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</si>
  <si>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</si>
  <si>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</si>
  <si>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</si>
  <si>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</si>
  <si>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</si>
  <si>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</si>
  <si>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</si>
  <si>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</si>
  <si>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</si>
  <si>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</si>
  <si>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</si>
  <si>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</si>
  <si>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</si>
  <si>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</si>
  <si>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</si>
  <si>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</si>
  <si>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</si>
  <si>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</si>
  <si>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</si>
  <si>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</si>
  <si>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</si>
  <si>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</si>
  <si>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</si>
  <si>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</si>
  <si>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</si>
  <si>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</si>
  <si>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</si>
  <si>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</si>
  <si>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</si>
  <si>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</si>
  <si>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</si>
  <si>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</si>
  <si>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</si>
  <si>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</si>
  <si>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</si>
  <si>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</si>
  <si>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</si>
  <si>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</si>
  <si>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</si>
  <si>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</si>
  <si>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</si>
  <si>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</si>
  <si>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</si>
  <si>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</si>
  <si>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</si>
  <si>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</si>
  <si>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</si>
  <si>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</si>
  <si>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</si>
  <si>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</si>
  <si>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</si>
  <si>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</si>
  <si>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</si>
  <si>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</si>
  <si>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</si>
  <si>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</si>
  <si>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</si>
  <si>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</si>
  <si>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</si>
  <si>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</si>
  <si>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</si>
  <si>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</si>
  <si>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</si>
  <si>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</si>
  <si>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</si>
  <si>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</si>
  <si>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</si>
  <si>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</si>
  <si>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</si>
  <si>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</si>
  <si>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</si>
  <si>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</si>
  <si>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</si>
  <si>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</si>
  <si>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</si>
  <si>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</si>
  <si>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</si>
  <si>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</si>
  <si>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</si>
  <si>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</si>
  <si>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</si>
  <si>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</si>
  <si>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</si>
  <si>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</si>
  <si>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</si>
  <si>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</si>
  <si>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</si>
  <si>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</si>
  <si>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</si>
  <si>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</si>
  <si>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</si>
  <si>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</si>
  <si>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</si>
  <si>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</si>
  <si>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</si>
  <si>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</si>
  <si>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</si>
  <si>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</si>
  <si>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</si>
  <si>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</si>
  <si>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</si>
  <si>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</si>
  <si>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</si>
  <si>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</si>
  <si>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</si>
  <si>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</si>
  <si>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</si>
  <si>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</si>
  <si>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</si>
  <si>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</si>
  <si>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</si>
  <si>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</si>
  <si>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</si>
  <si>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</si>
  <si>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</si>
  <si>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</si>
  <si>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</si>
  <si>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</si>
  <si>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</si>
  <si>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</si>
  <si>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</si>
  <si>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</si>
  <si>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</si>
  <si>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</si>
  <si>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</si>
  <si>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</si>
  <si>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</si>
  <si>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</si>
  <si>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</si>
  <si>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</si>
  <si>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</si>
  <si>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</si>
  <si>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</si>
  <si>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</si>
  <si>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</si>
  <si>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</si>
  <si>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</si>
  <si>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</si>
  <si>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</si>
  <si>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</si>
  <si>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</si>
  <si>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</si>
  <si>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</si>
  <si>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</si>
  <si>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</si>
  <si>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</si>
  <si>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</si>
  <si>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</si>
  <si>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</si>
  <si>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</si>
  <si>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</si>
  <si>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</si>
  <si>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</si>
  <si>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</si>
  <si>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</si>
  <si>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</si>
  <si>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</si>
  <si>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</si>
  <si>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</si>
  <si>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</si>
  <si>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</si>
  <si>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</si>
  <si>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</si>
  <si>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</si>
  <si>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</si>
  <si>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</si>
  <si>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</si>
  <si>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</si>
  <si>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</si>
  <si>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</si>
  <si>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</si>
  <si>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</si>
  <si>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</si>
  <si>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</si>
  <si>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</si>
  <si>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</si>
  <si>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</si>
  <si>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</si>
  <si>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</si>
  <si>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</si>
  <si>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</si>
  <si>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</si>
  <si>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</si>
  <si>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</si>
  <si>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</si>
  <si>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</si>
  <si>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</si>
  <si>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</si>
  <si>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</si>
  <si>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</si>
  <si>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</si>
  <si>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</si>
  <si>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</si>
  <si>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</si>
  <si>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</si>
  <si>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</si>
  <si>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</si>
  <si>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</si>
  <si>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</si>
  <si>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</si>
  <si>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</si>
  <si>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</si>
  <si>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</si>
  <si>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</si>
  <si>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</si>
  <si>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</si>
  <si>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</si>
  <si>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</si>
  <si>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</si>
  <si>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</si>
  <si>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</si>
  <si>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</si>
  <si>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</si>
  <si>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</si>
  <si>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</si>
  <si>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</si>
  <si>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</si>
  <si>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</si>
  <si>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</si>
  <si>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</si>
  <si>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</si>
  <si>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</si>
  <si>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</si>
  <si>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</si>
  <si>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</si>
  <si>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</si>
  <si>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</si>
  <si>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</si>
  <si>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</si>
  <si>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</si>
  <si>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</si>
  <si>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</si>
  <si>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</si>
  <si>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</si>
  <si>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</si>
  <si>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</si>
  <si>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</si>
  <si>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</si>
  <si>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</si>
  <si>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</si>
  <si>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</si>
  <si>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</si>
  <si>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</si>
  <si>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</si>
  <si>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</si>
  <si>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</si>
  <si>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</si>
  <si>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</si>
  <si>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</si>
  <si>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</si>
  <si>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</si>
  <si>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</si>
  <si>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</si>
  <si>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</si>
  <si>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</si>
  <si>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</si>
  <si>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</si>
  <si>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</si>
  <si>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</si>
  <si>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</si>
  <si>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</si>
  <si>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</si>
  <si>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</si>
  <si>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</si>
  <si>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</si>
  <si>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</si>
  <si>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</si>
  <si>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</si>
  <si>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</si>
  <si>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</si>
  <si>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</si>
  <si>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</si>
  <si>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</si>
  <si>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</si>
  <si>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</si>
  <si>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</si>
  <si>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</si>
  <si>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</si>
  <si>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</si>
  <si>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</si>
  <si>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</si>
  <si>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</si>
  <si>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</si>
  <si>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</si>
  <si>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</si>
  <si>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</si>
  <si>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</si>
  <si>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</si>
  <si>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</si>
  <si>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</si>
  <si>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</si>
  <si>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</si>
  <si>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</si>
  <si>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</si>
  <si>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</si>
  <si>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</si>
  <si>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</si>
  <si>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</si>
  <si>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</si>
  <si>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</si>
  <si>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</si>
  <si>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</si>
  <si>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</si>
  <si>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</si>
  <si>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</si>
  <si>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</si>
  <si>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</si>
  <si>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</si>
  <si>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</si>
  <si>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</si>
  <si>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</si>
  <si>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</si>
  <si>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</si>
  <si>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</si>
  <si>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</si>
  <si>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</si>
  <si>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</si>
  <si>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</si>
  <si>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</si>
  <si>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</si>
  <si>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</si>
  <si>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</si>
  <si>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</si>
  <si>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</si>
  <si>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</si>
  <si>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</si>
  <si>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</si>
  <si>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</si>
  <si>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</si>
  <si>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</si>
  <si>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</si>
  <si>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</si>
  <si>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</si>
  <si>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</si>
  <si>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</si>
  <si>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</si>
  <si>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</si>
  <si>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</si>
  <si>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</si>
  <si>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</si>
  <si>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</si>
  <si>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</si>
  <si>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</si>
  <si>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</si>
  <si>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</si>
  <si>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</si>
  <si>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</si>
  <si>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</si>
  <si>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</si>
  <si>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</si>
  <si>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</si>
  <si>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</si>
  <si>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</si>
  <si>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</si>
  <si>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</si>
  <si>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</si>
  <si>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</si>
  <si>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</si>
  <si>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</si>
  <si>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</si>
  <si>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</si>
  <si>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</si>
  <si>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</si>
  <si>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</si>
  <si>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</si>
  <si>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</si>
  <si>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</si>
  <si>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</si>
  <si>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</si>
  <si>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</si>
  <si>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</si>
  <si>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</si>
  <si>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</si>
  <si>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</si>
  <si>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</si>
  <si>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</si>
  <si>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</si>
  <si>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</si>
  <si>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</si>
  <si>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</si>
  <si>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</si>
  <si>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</si>
  <si>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</si>
  <si>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</si>
  <si>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</si>
  <si>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</si>
  <si>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</si>
  <si>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</si>
  <si>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</si>
  <si>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</si>
  <si>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</si>
  <si>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</si>
  <si>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</si>
  <si>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</si>
  <si>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</si>
  <si>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</si>
  <si>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</si>
  <si>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</si>
  <si>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</si>
  <si>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</si>
  <si>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</si>
  <si>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</si>
  <si>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</si>
  <si>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</si>
  <si>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</si>
  <si>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</si>
  <si>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</si>
  <si>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</si>
  <si>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</si>
  <si>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</si>
  <si>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</si>
  <si>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</si>
  <si>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</si>
  <si>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</si>
  <si>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</si>
  <si>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</si>
  <si>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</si>
  <si>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</si>
  <si>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</si>
  <si>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</si>
  <si>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</si>
  <si>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</si>
  <si>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</si>
  <si>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</si>
  <si>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</si>
  <si>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</si>
  <si>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</si>
  <si>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</si>
  <si>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</si>
  <si>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</si>
  <si>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</si>
  <si>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</si>
  <si>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</si>
  <si>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</si>
  <si>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</si>
  <si>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</si>
  <si>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</si>
  <si>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</si>
  <si>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</si>
  <si>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</si>
  <si>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</si>
  <si>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</si>
  <si>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</si>
  <si>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</si>
  <si>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</si>
  <si>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</si>
  <si>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</si>
  <si>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</si>
  <si>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</si>
  <si>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</si>
  <si>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</si>
  <si>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</si>
  <si>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</si>
  <si>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</si>
  <si>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</si>
  <si>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</si>
  <si>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</si>
  <si>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</si>
  <si>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</si>
  <si>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</si>
  <si>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</si>
  <si>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</si>
  <si>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</si>
  <si>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</si>
  <si>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</si>
  <si>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</si>
  <si>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</si>
  <si>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</si>
  <si>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</si>
  <si>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</si>
  <si>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</si>
  <si>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</si>
  <si>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</si>
  <si>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</si>
  <si>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</si>
  <si>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</si>
  <si>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</si>
  <si>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</si>
  <si>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</si>
  <si>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</si>
  <si>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</si>
  <si>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</si>
  <si>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</si>
  <si>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</si>
  <si>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</si>
  <si>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</si>
  <si>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</si>
  <si>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</si>
  <si>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</si>
  <si>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</si>
  <si>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</si>
  <si>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</si>
  <si>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</si>
  <si>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</si>
  <si>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</si>
  <si>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</si>
  <si>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</si>
  <si>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</si>
  <si>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</si>
  <si>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</si>
  <si>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</si>
  <si>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</si>
  <si>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</si>
  <si>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</si>
  <si>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</si>
  <si>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</si>
  <si>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</si>
  <si>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</si>
  <si>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</si>
  <si>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</si>
  <si>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</si>
  <si>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</si>
  <si>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</si>
  <si>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</si>
  <si>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</si>
  <si>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</si>
  <si>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</si>
  <si>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</si>
  <si>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</si>
  <si>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</si>
  <si>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</si>
  <si>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</si>
  <si>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</si>
  <si>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</si>
  <si>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</si>
  <si>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</si>
  <si>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</si>
  <si>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</si>
  <si>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</si>
  <si>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</si>
  <si>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</si>
  <si>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</si>
  <si>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</si>
  <si>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</si>
  <si>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</si>
  <si>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</si>
  <si>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</si>
  <si>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</si>
  <si>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</si>
  <si>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</si>
  <si>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</si>
  <si>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</si>
  <si>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</si>
  <si>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</si>
  <si>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</si>
  <si>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</si>
  <si>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</si>
  <si>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</si>
  <si>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</si>
  <si>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</si>
  <si>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</si>
  <si>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</si>
  <si>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</si>
  <si>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</si>
  <si>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</si>
  <si>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</si>
  <si>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</si>
  <si>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</si>
  <si>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</si>
  <si>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</si>
  <si>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</si>
  <si>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</si>
  <si>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</si>
  <si>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</si>
  <si>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</si>
  <si>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</si>
  <si>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</si>
  <si>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</si>
  <si>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</si>
  <si>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</si>
  <si>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</si>
  <si>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</si>
  <si>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</si>
  <si>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</si>
  <si>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</si>
  <si>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</si>
  <si>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</si>
  <si>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</si>
  <si>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</si>
  <si>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</si>
  <si>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</si>
  <si>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</si>
  <si>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</si>
  <si>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</si>
  <si>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</si>
  <si>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</si>
  <si>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</si>
  <si>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</si>
  <si>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</si>
  <si>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</si>
  <si>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</si>
  <si>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</si>
  <si>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</si>
  <si>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</si>
  <si>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</si>
  <si>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</si>
  <si>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</si>
  <si>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</si>
  <si>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</si>
  <si>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</si>
  <si>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</si>
  <si>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</si>
  <si>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</si>
  <si>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</si>
  <si>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</si>
  <si>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</si>
  <si>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</si>
  <si>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</si>
  <si>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</si>
  <si>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</si>
  <si>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</si>
  <si>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</si>
  <si>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</si>
  <si>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</si>
  <si>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</si>
  <si>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</si>
  <si>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</si>
  <si>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</si>
  <si>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</si>
  <si>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</si>
  <si>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</si>
  <si>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</si>
  <si>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</si>
  <si>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</si>
  <si>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</si>
  <si>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</si>
  <si>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</si>
  <si>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</si>
  <si>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</si>
  <si>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</si>
  <si>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</si>
  <si>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</si>
  <si>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</si>
  <si>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</si>
  <si>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</si>
  <si>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</si>
  <si>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</si>
  <si>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</si>
  <si>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</si>
  <si>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</si>
  <si>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</si>
  <si>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</si>
  <si>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</si>
  <si>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</si>
  <si>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</si>
  <si>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</si>
  <si>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</si>
  <si>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</si>
  <si>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</si>
  <si>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</si>
  <si>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</si>
  <si>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</si>
  <si>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</si>
  <si>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</si>
  <si>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</si>
  <si>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</si>
  <si>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</si>
  <si>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</si>
  <si>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</si>
  <si>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</si>
  <si>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</si>
  <si>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</si>
  <si>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</si>
  <si>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</si>
  <si>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</si>
  <si>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</si>
  <si>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</si>
  <si>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</si>
  <si>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</si>
  <si>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</si>
  <si>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</si>
  <si>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</si>
  <si>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</si>
  <si>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</si>
  <si>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</si>
  <si>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</si>
  <si>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</si>
  <si>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</si>
  <si>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</si>
  <si>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</si>
  <si>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</si>
  <si>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</si>
  <si>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</si>
  <si>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</si>
  <si>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</si>
  <si>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</si>
  <si>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</si>
  <si>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</si>
  <si>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</si>
  <si>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</si>
  <si>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</si>
  <si>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</si>
  <si>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</si>
  <si>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</si>
  <si>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</si>
  <si>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</si>
  <si>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</si>
  <si>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</si>
  <si>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</si>
  <si>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</si>
  <si>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</si>
  <si>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</si>
  <si>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</si>
  <si>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</si>
  <si>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</si>
  <si>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</si>
  <si>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</si>
  <si>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</si>
  <si>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</si>
  <si>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</si>
  <si>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</si>
  <si>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</si>
  <si>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</si>
  <si>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</si>
  <si>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</si>
  <si>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</si>
  <si>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</si>
  <si>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</si>
  <si>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</si>
  <si>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</si>
  <si>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</si>
  <si>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</si>
  <si>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</si>
  <si>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</si>
  <si>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</si>
  <si>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</si>
  <si>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</si>
  <si>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</si>
  <si>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</si>
  <si>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</si>
  <si>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</si>
  <si>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</si>
  <si>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</si>
  <si>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</si>
  <si>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</si>
  <si>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</si>
  <si>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</si>
  <si>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</si>
  <si>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</si>
  <si>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</si>
  <si>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</si>
  <si>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</si>
  <si>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</si>
  <si>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</si>
  <si>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</si>
  <si>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</si>
  <si>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</si>
  <si>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</si>
  <si>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</si>
  <si>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</si>
  <si>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</si>
  <si>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</si>
  <si>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</si>
  <si>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</si>
  <si>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</si>
  <si>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</si>
  <si>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</si>
  <si>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</si>
  <si>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</si>
  <si>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</si>
  <si>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</si>
  <si>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</si>
  <si>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</si>
  <si>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</si>
  <si>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</si>
  <si>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</si>
  <si>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</si>
  <si>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</si>
  <si>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</si>
  <si>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</si>
  <si>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</si>
  <si>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</si>
  <si>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</si>
  <si>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</si>
  <si>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</si>
  <si>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</si>
  <si>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</si>
  <si>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</si>
  <si>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</si>
  <si>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</si>
  <si>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</si>
  <si>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</si>
  <si>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</si>
  <si>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</si>
  <si>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</si>
  <si>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</si>
  <si>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</si>
  <si>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</si>
  <si>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</si>
  <si>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</si>
  <si>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</si>
  <si>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</si>
  <si>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</si>
  <si>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</si>
  <si>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</si>
  <si>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</si>
  <si>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</si>
  <si>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</si>
  <si>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</si>
  <si>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</si>
  <si>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</si>
  <si>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</si>
  <si>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</si>
  <si>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</si>
  <si>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</si>
  <si>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</si>
  <si>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</si>
  <si>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</si>
  <si>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</si>
  <si>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</si>
  <si>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</si>
  <si>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</si>
  <si>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</si>
  <si>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</si>
  <si>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</si>
  <si>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</si>
  <si>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</si>
  <si>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</si>
  <si>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</si>
  <si>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</si>
  <si>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</si>
  <si>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</si>
  <si>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</si>
  <si>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</si>
  <si>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</si>
  <si>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</si>
  <si>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</si>
  <si>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</si>
  <si>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</si>
  <si>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</si>
  <si>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</si>
  <si>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</si>
  <si>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</si>
  <si>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</si>
  <si>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</si>
  <si>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</si>
  <si>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</si>
  <si>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</si>
  <si>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</si>
  <si>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</si>
  <si>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</si>
  <si>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</si>
  <si>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</si>
  <si>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</si>
  <si>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</si>
  <si>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</si>
  <si>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</si>
  <si>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</si>
  <si>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</si>
  <si>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</si>
  <si>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</si>
  <si>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</si>
  <si>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</si>
  <si>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</si>
  <si>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</si>
  <si>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</si>
  <si>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</si>
  <si>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</si>
  <si>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</si>
  <si>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</si>
  <si>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</si>
  <si>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</si>
  <si>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</si>
  <si>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</si>
  <si>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</si>
  <si>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</si>
  <si>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</si>
  <si>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</si>
  <si>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</si>
  <si>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</si>
  <si>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</si>
  <si>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</si>
  <si>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</si>
  <si>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</si>
  <si>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</si>
  <si>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</si>
  <si>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</si>
  <si>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</si>
  <si>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</si>
  <si>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</si>
  <si>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</si>
  <si>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</si>
  <si>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</si>
  <si>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</si>
  <si>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</si>
  <si>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</si>
  <si>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</si>
  <si>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</si>
  <si>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</si>
  <si>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</si>
  <si>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</si>
  <si>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</si>
  <si>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</si>
  <si>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</si>
  <si>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</si>
  <si>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</si>
  <si>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</si>
  <si>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</si>
  <si>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</si>
  <si>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</si>
  <si>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</si>
  <si>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</si>
  <si>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</si>
  <si>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</si>
  <si>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</si>
  <si>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</si>
  <si>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</si>
  <si>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</si>
  <si>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</si>
  <si>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</si>
  <si>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</si>
  <si>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</si>
  <si>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</si>
  <si>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</si>
  <si>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</si>
  <si>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</si>
  <si>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</si>
  <si>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</si>
  <si>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</si>
  <si>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</si>
  <si>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</si>
  <si>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</si>
  <si>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</si>
  <si>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</si>
  <si>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</si>
  <si>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</si>
  <si>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</si>
  <si>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</si>
  <si>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</si>
  <si>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</si>
  <si>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</si>
  <si>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</si>
  <si>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</si>
  <si>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</si>
  <si>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</si>
  <si>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</si>
  <si>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</si>
  <si>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</si>
  <si>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</si>
  <si>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</si>
  <si>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</si>
  <si>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</si>
  <si>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</si>
  <si>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</si>
  <si>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</si>
  <si>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</si>
  <si>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</si>
  <si>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</si>
  <si>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</si>
  <si>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</si>
  <si>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</si>
  <si>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</si>
  <si>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</si>
  <si>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</si>
  <si>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</si>
  <si>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</si>
  <si>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</si>
  <si>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</si>
  <si>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</si>
  <si>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</si>
  <si>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</si>
  <si>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</si>
  <si>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</si>
  <si>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</si>
  <si>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</si>
  <si>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</si>
  <si>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</si>
  <si>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</si>
  <si>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</si>
  <si>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</si>
  <si>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</si>
  <si>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</si>
  <si>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</si>
  <si>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</si>
  <si>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</si>
  <si>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</si>
  <si>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</si>
  <si>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</si>
  <si>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</si>
  <si>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</si>
  <si>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</si>
  <si>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</si>
  <si>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</si>
  <si>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</si>
  <si>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</si>
  <si>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</si>
  <si>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</si>
  <si>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</si>
  <si>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</si>
  <si>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</si>
  <si>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</si>
  <si>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</si>
  <si>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</si>
  <si>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</si>
  <si>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</si>
  <si>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</si>
  <si>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</si>
  <si>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</si>
  <si>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</si>
  <si>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</si>
  <si>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</si>
  <si>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</si>
  <si>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</si>
  <si>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</si>
  <si>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</si>
  <si>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</si>
  <si>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</si>
  <si>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</si>
  <si>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</si>
  <si>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</si>
  <si>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</si>
  <si>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</si>
  <si>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</si>
  <si>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</si>
  <si>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</si>
  <si>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</si>
  <si>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</si>
  <si>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</si>
  <si>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</si>
  <si>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</si>
  <si>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</si>
  <si>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</si>
  <si>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</si>
  <si>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</si>
  <si>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</si>
  <si>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</si>
  <si>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</si>
  <si>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</si>
  <si>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</si>
  <si>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</si>
  <si>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</si>
  <si>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</si>
  <si>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</si>
  <si>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</si>
  <si>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</si>
  <si>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</si>
  <si>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</si>
  <si>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</si>
  <si>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</si>
  <si>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</si>
  <si>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</si>
  <si>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</si>
  <si>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</si>
  <si>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</si>
  <si>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</si>
  <si>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</si>
  <si>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</si>
  <si>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</si>
  <si>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</si>
  <si>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</si>
  <si>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</si>
  <si>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</si>
  <si>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</si>
  <si>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</si>
  <si>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</si>
  <si>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</si>
  <si>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</si>
  <si>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</si>
  <si>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</si>
  <si>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</si>
  <si>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</si>
  <si>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</si>
  <si>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</si>
  <si>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</si>
  <si>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</si>
  <si>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</si>
  <si>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</si>
  <si>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</si>
  <si>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</si>
  <si>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</si>
  <si>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</si>
  <si>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</si>
  <si>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</si>
  <si>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</si>
  <si>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</si>
  <si>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</si>
  <si>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</si>
  <si>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</si>
  <si>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</si>
  <si>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</si>
  <si>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</si>
  <si>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</si>
  <si>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</si>
  <si>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</si>
  <si>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</si>
  <si>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</si>
  <si>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</si>
  <si>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</si>
  <si>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</si>
  <si>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</si>
  <si>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</si>
  <si>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</si>
  <si>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</si>
  <si>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</si>
  <si>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</si>
  <si>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</si>
  <si>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</si>
  <si>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</si>
  <si>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</si>
  <si>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</si>
  <si>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</si>
  <si>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</si>
  <si>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</si>
  <si>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</si>
  <si>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</si>
  <si>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</si>
  <si>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</si>
  <si>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</si>
  <si>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</si>
  <si>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</si>
  <si>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</si>
  <si>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</si>
  <si>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</si>
  <si>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</si>
  <si>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</si>
  <si>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</si>
  <si>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</si>
  <si>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</si>
  <si>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</si>
  <si>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</si>
  <si>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</si>
  <si>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</si>
  <si>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</si>
  <si>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</si>
  <si>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</si>
  <si>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</si>
  <si>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</si>
  <si>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</si>
  <si>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</si>
  <si>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</si>
  <si>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</si>
  <si>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</si>
  <si>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</si>
  <si>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</si>
  <si>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</si>
  <si>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</si>
  <si>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</si>
  <si>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</si>
  <si>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</si>
  <si>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</si>
  <si>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</si>
  <si>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</si>
  <si>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</si>
  <si>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</si>
  <si>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</si>
  <si>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</si>
  <si>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</si>
  <si>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</si>
  <si>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</si>
  <si>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</si>
  <si>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</si>
  <si>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</si>
  <si>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</si>
  <si>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</si>
  <si>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</si>
  <si>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</si>
  <si>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</si>
  <si>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</si>
  <si>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</si>
  <si>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</si>
  <si>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</si>
  <si>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</si>
  <si>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</si>
  <si>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</si>
  <si>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</si>
  <si>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</si>
  <si>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</si>
  <si>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</si>
  <si>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</si>
  <si>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</si>
  <si>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</si>
  <si>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</si>
  <si>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</si>
  <si>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</si>
  <si>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</si>
  <si>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</si>
  <si>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</si>
  <si>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</si>
  <si>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</si>
  <si>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</si>
  <si>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</si>
  <si>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</si>
  <si>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</si>
  <si>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</si>
  <si>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</si>
  <si>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</si>
  <si>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</si>
  <si>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</si>
  <si>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</si>
  <si>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</si>
  <si>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</si>
  <si>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</si>
  <si>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</si>
  <si>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</si>
  <si>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</si>
  <si>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</si>
  <si>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</si>
  <si>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</si>
  <si>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</si>
  <si>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</si>
  <si>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</si>
  <si>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</si>
  <si>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</si>
  <si>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</si>
  <si>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</si>
  <si>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</si>
  <si>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</si>
  <si>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</si>
  <si>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</si>
  <si>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</si>
  <si>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</si>
  <si>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</si>
  <si>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</si>
  <si>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</si>
  <si>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</si>
  <si>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</si>
  <si>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</si>
  <si>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</si>
  <si>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</si>
  <si>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</si>
  <si>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</si>
  <si>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</si>
  <si>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</si>
  <si>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</si>
  <si>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</si>
  <si>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</si>
  <si>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</si>
  <si>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</si>
  <si>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</si>
  <si>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</si>
  <si>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</si>
  <si>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</si>
  <si>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</si>
  <si>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</si>
  <si>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</si>
  <si>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</si>
  <si>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</si>
  <si>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</si>
  <si>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</si>
  <si>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</si>
  <si>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</si>
  <si>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</si>
  <si>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</si>
  <si>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</si>
  <si>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</si>
  <si>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</si>
  <si>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</si>
  <si>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</si>
  <si>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</si>
  <si>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</si>
  <si>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</si>
  <si>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</si>
  <si>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</si>
  <si>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</si>
  <si>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</si>
  <si>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</si>
  <si>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</si>
  <si>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</si>
  <si>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</si>
  <si>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</si>
  <si>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</si>
  <si>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</si>
  <si>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</si>
  <si>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</si>
  <si>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</si>
  <si>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</si>
  <si>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</si>
  <si>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</si>
  <si>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</si>
  <si>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</si>
  <si>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</si>
  <si>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</si>
  <si>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</si>
  <si>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</si>
  <si>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</si>
  <si>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</si>
  <si>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</si>
  <si>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</si>
  <si>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</si>
  <si>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</si>
  <si>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</si>
  <si>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</si>
  <si>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</si>
  <si>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</si>
  <si>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</si>
  <si>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</si>
  <si>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</si>
  <si>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</si>
  <si>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</si>
  <si>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</si>
  <si>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</si>
  <si>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</si>
  <si>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</si>
  <si>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</si>
  <si>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</si>
  <si>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</si>
  <si>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</si>
  <si>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</si>
  <si>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</si>
  <si>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</si>
  <si>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</si>
  <si>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</si>
  <si>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</si>
  <si>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</si>
  <si>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</si>
  <si>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</si>
  <si>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</si>
  <si>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</si>
  <si>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</si>
  <si>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</si>
  <si>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</si>
  <si>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</si>
  <si>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</si>
  <si>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</si>
  <si>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</si>
  <si>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</si>
  <si>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</si>
  <si>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</si>
  <si>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</si>
  <si>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</si>
  <si>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</si>
  <si>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</si>
  <si>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</si>
  <si>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</si>
  <si>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</si>
  <si>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</si>
  <si>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</si>
  <si>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</si>
  <si>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</si>
  <si>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</si>
  <si>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</si>
  <si>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</si>
  <si>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</si>
  <si>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</si>
  <si>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</si>
  <si>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</si>
  <si>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</si>
  <si>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</si>
  <si>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</si>
  <si>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</si>
  <si>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</si>
  <si>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</si>
  <si>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</si>
  <si>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</si>
  <si>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</si>
  <si>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</si>
  <si>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</si>
  <si>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</si>
  <si>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</si>
  <si>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</si>
  <si>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</si>
  <si>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</si>
  <si>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</si>
  <si>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</si>
  <si>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</si>
  <si>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</si>
  <si>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</si>
  <si>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</si>
  <si>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</si>
  <si>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</si>
  <si>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</si>
  <si>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</si>
  <si>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</si>
  <si>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</si>
  <si>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</si>
  <si>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</si>
  <si>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</si>
  <si>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</si>
  <si>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</si>
  <si>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</si>
  <si>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</si>
  <si>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</si>
  <si>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</si>
  <si>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</si>
  <si>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</si>
  <si>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</si>
  <si>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</si>
  <si>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</si>
  <si>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</si>
  <si>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</si>
  <si>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</si>
  <si>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</si>
  <si>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</si>
  <si>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</si>
  <si>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</si>
  <si>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</si>
  <si>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</si>
  <si>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</si>
  <si>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</si>
  <si>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</si>
  <si>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</si>
  <si>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</si>
  <si>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</si>
  <si>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</si>
  <si>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</si>
  <si>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</si>
  <si>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</si>
  <si>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</si>
  <si>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</si>
  <si>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</si>
  <si>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</si>
  <si>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</si>
  <si>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</si>
  <si>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</si>
  <si>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</si>
  <si>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</si>
  <si>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</si>
  <si>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</si>
  <si>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</si>
  <si>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</si>
  <si>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</si>
  <si>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</si>
  <si>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</si>
  <si>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</si>
  <si>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</si>
  <si>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</si>
  <si>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</si>
  <si>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</si>
  <si>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</si>
  <si>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</si>
  <si>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</si>
  <si>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</si>
  <si>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</si>
  <si>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</si>
  <si>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</si>
  <si>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</si>
  <si>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</si>
  <si>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</si>
  <si>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</si>
  <si>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</si>
  <si>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</si>
  <si>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</si>
  <si>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</si>
  <si>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</si>
  <si>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</si>
  <si>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</si>
  <si>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</si>
  <si>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</si>
  <si>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</si>
  <si>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</si>
  <si>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</si>
  <si>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</si>
  <si>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</si>
  <si>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</si>
  <si>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</si>
  <si>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</si>
  <si>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</si>
  <si>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</si>
  <si>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</si>
  <si>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</si>
  <si>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</si>
  <si>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</si>
  <si>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</si>
  <si>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</si>
  <si>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</si>
  <si>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</si>
  <si>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</si>
  <si>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</si>
  <si>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</si>
  <si>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</si>
  <si>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</si>
  <si>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</si>
  <si>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</si>
  <si>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</si>
  <si>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</si>
  <si>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</si>
  <si>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</si>
  <si>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</si>
  <si>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</si>
  <si>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</si>
  <si>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</si>
  <si>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</si>
  <si>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</si>
  <si>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</si>
  <si>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</si>
  <si>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</si>
  <si>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</si>
  <si>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</si>
  <si>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</si>
  <si>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</si>
  <si>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</si>
  <si>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</si>
  <si>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</si>
  <si>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</si>
  <si>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</si>
  <si>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</si>
  <si>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</si>
  <si>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</si>
  <si>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</si>
  <si>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</si>
  <si>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</si>
  <si>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</si>
  <si>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</si>
  <si>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</si>
  <si>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</si>
  <si>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</si>
  <si>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</si>
  <si>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</si>
  <si>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</si>
  <si>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</si>
  <si>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</si>
  <si>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</si>
  <si>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</si>
  <si>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</si>
  <si>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</si>
  <si>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</si>
  <si>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</si>
  <si>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</si>
  <si>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</si>
  <si>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</si>
  <si>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</si>
  <si>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</si>
  <si>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</si>
  <si>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</si>
  <si>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</si>
  <si>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</si>
  <si>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</si>
  <si>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</si>
  <si>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</si>
  <si>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</si>
  <si>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</si>
  <si>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</si>
  <si>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</si>
  <si>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</si>
  <si>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</si>
  <si>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</si>
  <si>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</si>
  <si>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</si>
  <si>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</si>
  <si>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</si>
  <si>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</si>
  <si>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</si>
  <si>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</si>
  <si>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</si>
  <si>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</si>
  <si>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</si>
  <si>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</si>
  <si>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</si>
  <si>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</si>
  <si>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</si>
  <si>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</si>
  <si>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</si>
  <si>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</si>
  <si>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</si>
  <si>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</si>
  <si>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</si>
  <si>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</si>
  <si>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</si>
  <si>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</si>
  <si>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</si>
  <si>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</si>
  <si>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</si>
  <si>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</si>
  <si>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</si>
  <si>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</si>
  <si>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</si>
  <si>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</si>
  <si>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</si>
  <si>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</si>
  <si>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</si>
  <si>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</si>
  <si>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</si>
  <si>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</si>
  <si>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</si>
  <si>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</si>
  <si>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</si>
  <si>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</si>
  <si>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</si>
  <si>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</si>
  <si>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</si>
  <si>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</si>
  <si>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</si>
  <si>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</si>
  <si>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</si>
  <si>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</si>
  <si>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</si>
  <si>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</si>
  <si>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</si>
  <si>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</si>
  <si>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</si>
  <si>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</si>
  <si>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</si>
  <si>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</si>
  <si>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</si>
  <si>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</si>
  <si>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</si>
  <si>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</si>
  <si>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</si>
  <si>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</si>
  <si>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</si>
  <si>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</si>
  <si>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</si>
  <si>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</si>
  <si>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</si>
  <si>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</si>
  <si>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</si>
  <si>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</si>
  <si>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</si>
  <si>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</si>
  <si>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</si>
  <si>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</si>
  <si>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</si>
  <si>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</si>
  <si>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</si>
  <si>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</si>
  <si>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</si>
  <si>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</si>
  <si>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</si>
  <si>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</si>
  <si>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</si>
  <si>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</si>
  <si>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</si>
  <si>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</si>
  <si>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</si>
  <si>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</si>
  <si>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</si>
  <si>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</si>
  <si>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</si>
  <si>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</si>
  <si>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</si>
  <si>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</si>
  <si>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</si>
  <si>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</si>
  <si>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</si>
  <si>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</si>
  <si>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</si>
  <si>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</si>
  <si>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</si>
  <si>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</si>
  <si>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</si>
  <si>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</si>
  <si>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</si>
  <si>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</si>
  <si>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</si>
  <si>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</si>
  <si>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</si>
  <si>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</si>
  <si>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</si>
  <si>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</si>
  <si>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</si>
  <si>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</si>
  <si>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</si>
  <si>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</si>
  <si>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</si>
  <si>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</si>
  <si>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</si>
  <si>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</si>
  <si>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</si>
  <si>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</si>
  <si>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</si>
  <si>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</si>
  <si>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</si>
  <si>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</si>
  <si>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</si>
  <si>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</si>
  <si>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</si>
  <si>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</si>
  <si>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</si>
  <si>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</si>
  <si>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</si>
  <si>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</si>
  <si>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</si>
  <si>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</si>
  <si>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</si>
  <si>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</si>
  <si>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</si>
  <si>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</si>
  <si>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</si>
  <si>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</si>
  <si>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</si>
  <si>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</si>
  <si>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</si>
  <si>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</si>
  <si>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</si>
  <si>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</si>
  <si>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</si>
  <si>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</si>
  <si>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</si>
  <si>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</si>
  <si>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</si>
  <si>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</si>
  <si>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</si>
  <si>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</si>
  <si>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</si>
  <si>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</si>
  <si>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</si>
  <si>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</si>
  <si>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</si>
  <si>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</si>
  <si>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</si>
  <si>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</si>
  <si>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</si>
  <si>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</si>
  <si>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</si>
  <si>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</si>
  <si>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</si>
  <si>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</si>
  <si>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</si>
  <si>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</si>
  <si>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</si>
  <si>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</si>
  <si>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</si>
  <si>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</si>
  <si>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</si>
  <si>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</si>
  <si>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</si>
  <si>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</si>
  <si>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</si>
  <si>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</si>
  <si>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</si>
  <si>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</si>
  <si>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</si>
  <si>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</si>
  <si>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</si>
  <si>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</si>
  <si>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</si>
  <si>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</si>
  <si>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</si>
  <si>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</si>
  <si>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</si>
  <si>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</si>
  <si>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</si>
  <si>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</si>
  <si>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</si>
  <si>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</si>
  <si>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</si>
  <si>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</si>
  <si>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</si>
  <si>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</si>
  <si>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</si>
  <si>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</si>
  <si>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</si>
  <si>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</si>
  <si>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</si>
  <si>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</si>
  <si>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</si>
  <si>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</si>
  <si>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</si>
  <si>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</si>
  <si>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</si>
  <si>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</si>
  <si>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</si>
  <si>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</si>
  <si>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</si>
  <si>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</si>
  <si>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</si>
  <si>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</si>
  <si>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</si>
  <si>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</si>
  <si>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</si>
  <si>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</si>
  <si>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</si>
  <si>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</si>
  <si>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</si>
  <si>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</si>
  <si>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</si>
  <si>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</si>
  <si>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</si>
  <si>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</si>
  <si>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</si>
  <si>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</si>
  <si>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</si>
  <si>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</si>
  <si>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</si>
  <si>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</si>
  <si>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</si>
  <si>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</si>
  <si>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</si>
  <si>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</si>
  <si>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</si>
  <si>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</si>
  <si>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</si>
  <si>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</si>
  <si>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</si>
  <si>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</si>
  <si>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</si>
  <si>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</si>
  <si>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</si>
  <si>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</si>
  <si>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</si>
  <si>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</si>
  <si>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</si>
  <si>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</si>
  <si>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</si>
  <si>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</si>
  <si>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</si>
  <si>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</si>
  <si>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</si>
  <si>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</si>
  <si>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</si>
  <si>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</si>
  <si>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</si>
  <si>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</si>
  <si>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</si>
  <si>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</si>
  <si>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</si>
  <si>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</si>
  <si>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</si>
  <si>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</si>
  <si>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</si>
  <si>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</si>
  <si>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</si>
  <si>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</si>
  <si>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</si>
  <si>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</si>
  <si>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</si>
  <si>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</si>
  <si>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</si>
  <si>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</si>
  <si>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</si>
  <si>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</si>
  <si>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</si>
  <si>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</si>
  <si>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</si>
  <si>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</si>
  <si>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</si>
  <si>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</si>
  <si>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</si>
  <si>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</si>
  <si>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</si>
  <si>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</si>
  <si>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</si>
  <si>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</si>
  <si>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</si>
  <si>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</si>
  <si>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</si>
  <si>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</si>
  <si>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</si>
  <si>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</si>
  <si>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</si>
  <si>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</si>
  <si>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</si>
  <si>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</si>
  <si>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</si>
  <si>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</si>
  <si>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</si>
  <si>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</si>
  <si>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</si>
  <si>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</si>
  <si>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</si>
  <si>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</si>
  <si>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</si>
  <si>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</si>
  <si>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</si>
  <si>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</si>
  <si>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</si>
  <si>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</si>
  <si>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</si>
  <si>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</si>
  <si>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</si>
  <si>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</si>
  <si>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</si>
  <si>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</si>
  <si>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</si>
  <si>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</si>
  <si>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</si>
  <si>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</si>
  <si>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</si>
  <si>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</si>
  <si>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</si>
  <si>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</si>
  <si>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</si>
  <si>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</si>
  <si>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</si>
  <si>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</si>
  <si>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</si>
  <si>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</si>
  <si>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</si>
  <si>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</si>
  <si>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</si>
  <si>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</si>
  <si>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</si>
  <si>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</si>
  <si>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</si>
  <si>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</si>
  <si>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</si>
  <si>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</si>
  <si>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</si>
  <si>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</si>
  <si>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</si>
  <si>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</si>
  <si>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</si>
  <si>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</si>
  <si>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</si>
  <si>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</si>
  <si>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</si>
  <si>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</si>
  <si>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</si>
  <si>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</si>
  <si>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</si>
  <si>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</si>
  <si>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</si>
  <si>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</si>
  <si>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</si>
  <si>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</si>
  <si>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</si>
  <si>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</si>
  <si>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</si>
  <si>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</si>
  <si>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</si>
  <si>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</si>
  <si>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</si>
  <si>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</si>
  <si>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</si>
  <si>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</si>
  <si>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</si>
  <si>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</si>
  <si>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</si>
  <si>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</si>
  <si>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</si>
  <si>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</si>
  <si>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</si>
  <si>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</si>
  <si>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</si>
  <si>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</si>
  <si>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</si>
  <si>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</si>
  <si>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</si>
  <si>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</si>
  <si>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</si>
  <si>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</si>
  <si>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</si>
  <si>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</si>
  <si>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</si>
  <si>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</si>
  <si>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</si>
  <si>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</si>
  <si>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</si>
  <si>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</si>
  <si>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</si>
  <si>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</si>
  <si>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</si>
  <si>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</si>
  <si>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</si>
  <si>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</si>
  <si>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</si>
  <si>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</si>
  <si>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</si>
  <si>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</si>
  <si>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</si>
  <si>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</si>
  <si>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</si>
  <si>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</si>
  <si>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</si>
  <si>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</si>
  <si>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</si>
  <si>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</si>
  <si>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</si>
  <si>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</si>
  <si>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</si>
  <si>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</si>
  <si>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</si>
  <si>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</si>
  <si>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</si>
  <si>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</si>
  <si>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</si>
  <si>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</si>
  <si>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</si>
  <si>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</si>
  <si>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</si>
  <si>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</si>
  <si>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</si>
  <si>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</si>
  <si>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</si>
  <si>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</si>
  <si>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</si>
  <si>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</si>
  <si>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</si>
  <si>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</si>
  <si>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</si>
  <si>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</si>
  <si>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</si>
  <si>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</si>
  <si>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</si>
  <si>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</si>
  <si>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</si>
  <si>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</si>
  <si>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</si>
  <si>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</si>
  <si>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</si>
  <si>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</si>
  <si>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</si>
  <si>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</si>
  <si>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</si>
  <si>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</si>
  <si>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</si>
  <si>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</si>
  <si>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</si>
  <si>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</si>
  <si>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</si>
  <si>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</si>
  <si>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</si>
  <si>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</si>
  <si>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</si>
  <si>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</si>
  <si>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</si>
  <si>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</si>
  <si>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</si>
  <si>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</si>
  <si>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</si>
  <si>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</si>
  <si>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</si>
  <si>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</si>
  <si>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</si>
  <si>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</si>
  <si>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</si>
  <si>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</si>
  <si>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</si>
  <si>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</si>
  <si>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</si>
  <si>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</si>
  <si>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</si>
  <si>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</si>
  <si>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</si>
  <si>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</si>
  <si>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</si>
  <si>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</si>
  <si>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</si>
  <si>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</si>
  <si>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</si>
  <si>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</si>
  <si>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</si>
  <si>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</si>
  <si>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</si>
  <si>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</si>
  <si>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</si>
  <si>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</si>
  <si>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</si>
  <si>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</si>
  <si>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</si>
  <si>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</si>
  <si>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</si>
  <si>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</si>
  <si>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</si>
  <si>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</si>
  <si>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</si>
  <si>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</si>
  <si>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</si>
  <si>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</si>
  <si>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</si>
  <si>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</si>
  <si>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</si>
  <si>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</si>
  <si>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</si>
  <si>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</si>
  <si>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</si>
  <si>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</si>
  <si>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</si>
  <si>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</si>
  <si>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</si>
  <si>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</si>
  <si>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</si>
  <si>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</si>
  <si>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</si>
  <si>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</si>
  <si>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</si>
  <si>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</si>
  <si>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</si>
  <si>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</si>
  <si>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</si>
  <si>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</si>
  <si>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</si>
  <si>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</si>
  <si>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</si>
  <si>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</si>
  <si>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</si>
  <si>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</si>
  <si>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</si>
  <si>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</si>
  <si>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</si>
  <si>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</si>
  <si>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</si>
  <si>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</si>
  <si>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</si>
  <si>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</si>
  <si>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</si>
  <si>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</si>
  <si>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</si>
  <si>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</si>
  <si>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</si>
  <si>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</si>
  <si>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</si>
  <si>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</si>
  <si>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</si>
  <si>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</si>
  <si>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</si>
  <si>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</si>
  <si>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</si>
  <si>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</si>
  <si>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</si>
  <si>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</si>
  <si>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</si>
  <si>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</si>
  <si>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</si>
  <si>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</si>
  <si>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</si>
  <si>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</si>
  <si>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</si>
  <si>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</si>
  <si>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</si>
  <si>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</si>
  <si>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</si>
  <si>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</si>
  <si>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</si>
  <si>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</si>
  <si>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</si>
  <si>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</si>
  <si>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</si>
  <si>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</si>
  <si>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</si>
  <si>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</si>
  <si>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</si>
  <si>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</si>
  <si>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</si>
  <si>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</si>
  <si>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</si>
  <si>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</si>
  <si>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</si>
  <si>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</si>
  <si>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</si>
  <si>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</si>
  <si>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</si>
  <si>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</si>
  <si>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</si>
  <si>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</si>
  <si>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</si>
  <si>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</si>
  <si>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</si>
  <si>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</si>
  <si>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</si>
  <si>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</si>
  <si>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</si>
  <si>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</si>
  <si>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</si>
  <si>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</si>
  <si>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</si>
  <si>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</si>
  <si>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</si>
  <si>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</si>
  <si>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</si>
  <si>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</si>
  <si>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</si>
  <si>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</si>
  <si>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</si>
  <si>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</si>
  <si>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</si>
  <si>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</si>
  <si>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</si>
  <si>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</si>
  <si>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</si>
  <si>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</si>
  <si>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</si>
  <si>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</si>
  <si>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</si>
  <si>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</si>
  <si>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</si>
  <si>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</si>
  <si>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</si>
  <si>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</si>
  <si>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</si>
  <si>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</si>
  <si>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</si>
  <si>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</si>
  <si>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</si>
  <si>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</si>
  <si>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</si>
  <si>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</si>
  <si>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</si>
  <si>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</si>
  <si>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</si>
  <si>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</si>
  <si>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</si>
  <si>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</si>
  <si>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</si>
  <si>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</si>
  <si>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</si>
  <si>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</si>
  <si>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</si>
  <si>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</si>
  <si>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</si>
  <si>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</si>
  <si>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</si>
  <si>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</si>
  <si>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</si>
  <si>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</si>
  <si>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</si>
  <si>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</si>
  <si>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</si>
  <si>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</si>
  <si>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</si>
  <si>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</si>
  <si>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</si>
  <si>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</si>
  <si>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</si>
  <si>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</si>
  <si>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</si>
  <si>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</si>
  <si>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</si>
  <si>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</si>
  <si>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</si>
  <si>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</si>
  <si>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</si>
  <si>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</si>
  <si>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</si>
  <si>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</si>
  <si>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</si>
  <si>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</si>
  <si>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</si>
  <si>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</si>
  <si>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</si>
  <si>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</si>
  <si>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</si>
  <si>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</si>
  <si>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</si>
  <si>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</si>
  <si>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</si>
  <si>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</si>
  <si>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</si>
  <si>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</si>
  <si>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</si>
  <si>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</si>
  <si>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</si>
  <si>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</si>
  <si>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</si>
  <si>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</si>
  <si>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</si>
  <si>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</si>
  <si>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</si>
  <si>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</si>
  <si>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</si>
  <si>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</si>
  <si>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</si>
  <si>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</si>
  <si>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</si>
  <si>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</si>
  <si>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</si>
  <si>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</si>
  <si>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</si>
  <si>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</si>
  <si>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</si>
  <si>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</si>
  <si>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</si>
  <si>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</si>
  <si>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</si>
  <si>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</si>
  <si>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</si>
  <si>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</si>
  <si>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</si>
  <si>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</si>
  <si>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</si>
  <si>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</si>
  <si>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</si>
  <si>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</si>
  <si>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</si>
  <si>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</si>
  <si>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</si>
  <si>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</si>
  <si>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</si>
  <si>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</si>
  <si>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</si>
  <si>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</si>
  <si>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</si>
  <si>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</si>
  <si>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</si>
  <si>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</si>
  <si>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</si>
  <si>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</si>
  <si>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</si>
  <si>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</si>
  <si>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</si>
  <si>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</si>
  <si>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</si>
  <si>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</si>
  <si>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</si>
  <si>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</si>
  <si>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</si>
  <si>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</si>
  <si>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</si>
  <si>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</si>
  <si>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</si>
  <si>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</si>
  <si>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</si>
  <si>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</si>
  <si>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</si>
  <si>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</si>
  <si>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</si>
  <si>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</si>
  <si>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</si>
  <si>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</si>
  <si>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</si>
  <si>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</si>
  <si>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</si>
  <si>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</si>
  <si>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</si>
  <si>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</si>
  <si>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</si>
  <si>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</si>
  <si>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</si>
  <si>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</si>
  <si>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</si>
  <si>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</si>
  <si>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</si>
  <si>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</si>
  <si>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</si>
  <si>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</si>
  <si>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</si>
  <si>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</si>
  <si>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</si>
  <si>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</si>
  <si>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</si>
  <si>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</si>
  <si>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</si>
  <si>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</si>
  <si>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</si>
  <si>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</si>
  <si>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</si>
  <si>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</si>
  <si>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</si>
  <si>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</si>
  <si>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</si>
  <si>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</si>
  <si>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</si>
  <si>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</si>
  <si>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</si>
  <si>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</si>
  <si>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</si>
  <si>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</si>
  <si>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</si>
  <si>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</si>
  <si>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</si>
  <si>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</si>
  <si>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</si>
  <si>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</si>
  <si>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</si>
  <si>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</si>
  <si>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</si>
  <si>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</si>
  <si>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</si>
  <si>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</si>
  <si>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</si>
  <si>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</si>
  <si>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</si>
  <si>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</si>
  <si>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</si>
  <si>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</si>
  <si>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</si>
  <si>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</si>
  <si>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</si>
  <si>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</si>
  <si>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</si>
  <si>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</si>
  <si>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</si>
  <si>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</si>
  <si>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</si>
  <si>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</si>
  <si>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</si>
  <si>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</si>
  <si>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</si>
  <si>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</si>
  <si>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</si>
  <si>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</si>
  <si>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</si>
  <si>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</si>
  <si>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</si>
  <si>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</si>
  <si>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</si>
  <si>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</si>
  <si>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</si>
  <si>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</si>
  <si>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</si>
  <si>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</si>
  <si>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</si>
  <si>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</si>
  <si>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</si>
  <si>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</si>
  <si>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</si>
  <si>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</si>
  <si>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</si>
  <si>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</si>
  <si>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</si>
  <si>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</si>
  <si>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</si>
  <si>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</si>
  <si>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</si>
  <si>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</si>
  <si>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</si>
  <si>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</si>
  <si>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</si>
  <si>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</si>
  <si>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</si>
  <si>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</si>
  <si>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</si>
  <si>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</si>
  <si>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</si>
  <si>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</si>
  <si>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</si>
  <si>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</si>
  <si>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</si>
  <si>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</si>
  <si>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</si>
  <si>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</si>
  <si>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</si>
  <si>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</si>
  <si>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</si>
  <si>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</si>
  <si>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</si>
  <si>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</si>
  <si>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</si>
  <si>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</si>
  <si>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</si>
  <si>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</si>
  <si>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</si>
  <si>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</si>
  <si>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</si>
  <si>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</si>
  <si>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</si>
  <si>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</si>
  <si>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</si>
  <si>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</si>
  <si>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</si>
  <si>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</si>
  <si>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</si>
  <si>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</si>
  <si>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</si>
  <si>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</si>
  <si>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</si>
  <si>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</si>
  <si>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</si>
  <si>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</si>
  <si>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</si>
  <si>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</si>
  <si>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</si>
  <si>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</si>
  <si>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</si>
  <si>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</si>
  <si>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</si>
  <si>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</si>
  <si>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</si>
  <si>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</si>
  <si>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</si>
  <si>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</si>
  <si>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</si>
  <si>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</si>
  <si>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</si>
  <si>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</si>
  <si>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</si>
  <si>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</si>
  <si>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</si>
  <si>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</si>
  <si>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</si>
  <si>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</si>
  <si>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</si>
  <si>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</si>
  <si>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</si>
  <si>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</si>
  <si>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</si>
  <si>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</si>
  <si>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</si>
  <si>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</si>
  <si>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</si>
  <si>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</si>
  <si>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</si>
  <si>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</si>
  <si>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</si>
  <si>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</si>
  <si>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</si>
  <si>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</si>
  <si>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</si>
  <si>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</si>
  <si>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</si>
  <si>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</si>
  <si>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</si>
  <si>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</si>
  <si>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</si>
  <si>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</si>
  <si>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</si>
  <si>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</si>
  <si>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</si>
  <si>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</si>
  <si>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</si>
  <si>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</si>
  <si>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</si>
  <si>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</si>
  <si>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</si>
  <si>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</si>
  <si>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</si>
  <si>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</si>
  <si>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</si>
  <si>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</si>
  <si>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</si>
  <si>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</si>
  <si>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</si>
  <si>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</si>
  <si>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</si>
  <si>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</si>
  <si>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</si>
  <si>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</si>
  <si>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</si>
  <si>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</si>
  <si>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</si>
  <si>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</si>
  <si>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</si>
  <si>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</si>
  <si>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</si>
  <si>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</si>
  <si>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</si>
  <si>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</si>
  <si>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</si>
  <si>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</si>
  <si>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</si>
  <si>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</si>
  <si>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</si>
  <si>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</si>
  <si>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</si>
  <si>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</si>
  <si>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</si>
  <si>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</si>
  <si>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</si>
  <si>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</si>
  <si>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</si>
  <si>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</si>
  <si>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</si>
  <si>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</si>
  <si>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</si>
  <si>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</si>
  <si>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</si>
  <si>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</si>
  <si>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</si>
  <si>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</si>
  <si>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</si>
  <si>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</si>
  <si>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</si>
  <si>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</si>
  <si>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</si>
  <si>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</si>
  <si>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</si>
  <si>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</si>
  <si>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</si>
  <si>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</si>
  <si>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</si>
  <si>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</si>
  <si>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</si>
  <si>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</si>
  <si>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</si>
  <si>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</si>
  <si>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</si>
  <si>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</si>
  <si>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</si>
  <si>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</si>
  <si>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</si>
  <si>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</si>
  <si>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</si>
  <si>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</si>
  <si>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</si>
  <si>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</si>
  <si>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</si>
  <si>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</si>
  <si>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</si>
  <si>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</si>
  <si>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</si>
  <si>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</si>
  <si>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</si>
  <si>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</si>
  <si>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</si>
  <si>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</si>
  <si>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</si>
  <si>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</si>
  <si>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</si>
  <si>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</si>
  <si>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</si>
  <si>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</si>
  <si>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</si>
  <si>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</si>
  <si>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</si>
  <si>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</si>
  <si>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</si>
  <si>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</si>
  <si>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</si>
  <si>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</si>
  <si>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</si>
  <si>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</si>
  <si>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</si>
  <si>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</si>
  <si>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</si>
  <si>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</si>
  <si>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</si>
  <si>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</si>
  <si>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</si>
  <si>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</si>
  <si>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</si>
  <si>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</si>
  <si>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</si>
  <si>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</si>
  <si>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</si>
  <si>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</si>
  <si>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</si>
  <si>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</si>
  <si>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</si>
  <si>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</si>
  <si>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</si>
  <si>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</si>
  <si>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</si>
  <si>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</si>
  <si>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</si>
  <si>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</si>
  <si>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</si>
  <si>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</si>
  <si>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</si>
  <si>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</si>
  <si>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</si>
  <si>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</si>
  <si>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</si>
  <si>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</si>
  <si>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</si>
  <si>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</si>
  <si>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</si>
  <si>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</si>
  <si>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</si>
  <si>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</si>
  <si>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</si>
  <si>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</si>
  <si>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</si>
  <si>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</si>
  <si>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</si>
  <si>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</si>
  <si>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</si>
  <si>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</si>
  <si>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</si>
  <si>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</si>
  <si>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</si>
  <si>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</si>
  <si>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</si>
  <si>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</si>
  <si>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</si>
  <si>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</si>
  <si>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</si>
  <si>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</si>
  <si>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</si>
  <si>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</si>
  <si>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</si>
  <si>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</si>
  <si>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</si>
  <si>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</si>
  <si>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</si>
  <si>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</si>
  <si>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</si>
  <si>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</si>
  <si>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</si>
  <si>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</si>
  <si>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</si>
  <si>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</si>
  <si>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</si>
  <si>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</si>
  <si>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</si>
  <si>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</si>
  <si>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</si>
  <si>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</si>
  <si>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</si>
  <si>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</si>
  <si>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</si>
  <si>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</si>
  <si>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</si>
  <si>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</si>
  <si>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</si>
  <si>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</si>
  <si>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</si>
  <si>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</si>
  <si>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</si>
  <si>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</si>
  <si>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</si>
  <si>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</si>
  <si>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</si>
  <si>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</si>
  <si>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</si>
  <si>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</si>
  <si>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</si>
  <si>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</si>
  <si>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</si>
  <si>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</si>
  <si>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</si>
  <si>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</si>
  <si>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</si>
  <si>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</si>
  <si>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</si>
  <si>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</si>
  <si>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</si>
  <si>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</si>
  <si>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</si>
  <si>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</si>
  <si>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</si>
  <si>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</si>
  <si>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</si>
  <si>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</si>
  <si>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</si>
  <si>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</si>
  <si>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</si>
  <si>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</si>
  <si>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</si>
  <si>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</si>
  <si>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</si>
  <si>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</si>
  <si>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</si>
  <si>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</si>
  <si>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</si>
  <si>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</si>
  <si>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</si>
  <si>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</si>
  <si>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</si>
  <si>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</si>
  <si>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</si>
  <si>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</si>
  <si>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</si>
  <si>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</si>
  <si>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</si>
  <si>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</si>
  <si>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</si>
  <si>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</si>
  <si>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</si>
  <si>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</si>
  <si>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</si>
  <si>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</si>
  <si>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</si>
  <si>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</si>
  <si>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</si>
  <si>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</si>
  <si>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</si>
  <si>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</si>
  <si>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</si>
  <si>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</si>
  <si>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</si>
  <si>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</si>
  <si>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</si>
  <si>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</si>
  <si>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</si>
  <si>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</si>
  <si>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</si>
  <si>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</si>
  <si>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</si>
  <si>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</si>
  <si>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</si>
  <si>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</si>
  <si>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</si>
  <si>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</si>
  <si>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</si>
  <si>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</si>
  <si>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</si>
  <si>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</si>
  <si>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</si>
  <si>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</si>
  <si>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</si>
  <si>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</si>
  <si>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</si>
  <si>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</si>
  <si>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</si>
  <si>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</si>
  <si>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</si>
  <si>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</si>
  <si>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</si>
  <si>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</si>
  <si>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</si>
  <si>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</si>
  <si>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</si>
  <si>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</si>
  <si>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</si>
  <si>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</si>
  <si>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</si>
  <si>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</si>
  <si>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</si>
  <si>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</si>
  <si>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</si>
  <si>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</si>
  <si>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</si>
  <si>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</si>
  <si>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</si>
  <si>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</si>
  <si>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</si>
  <si>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</si>
  <si>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</si>
  <si>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</si>
  <si>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</si>
  <si>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</si>
  <si>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</si>
  <si>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</si>
  <si>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</si>
  <si>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</si>
  <si>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</si>
  <si>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</si>
  <si>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</si>
  <si>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</si>
  <si>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</si>
  <si>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</si>
  <si>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</si>
  <si>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</si>
  <si>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</si>
  <si>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</si>
  <si>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</si>
  <si>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</si>
  <si>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</si>
  <si>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</si>
  <si>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</si>
  <si>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</si>
  <si>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</si>
  <si>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</si>
  <si>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</si>
  <si>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</si>
  <si>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</si>
  <si>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</si>
  <si>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</si>
  <si>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</si>
  <si>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</si>
  <si>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</si>
  <si>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</si>
  <si>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</si>
  <si>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</si>
  <si>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</si>
  <si>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</si>
  <si>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</si>
  <si>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</si>
  <si>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</si>
  <si>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</si>
  <si>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</si>
  <si>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</si>
  <si>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</si>
  <si>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</si>
  <si>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</si>
  <si>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</si>
  <si>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</si>
  <si>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</si>
  <si>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</si>
  <si>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</si>
  <si>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</si>
  <si>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</si>
  <si>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</si>
  <si>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</si>
  <si>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</si>
  <si>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</si>
  <si>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</si>
  <si>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</si>
  <si>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</si>
  <si>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</si>
  <si>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</si>
  <si>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</si>
  <si>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</si>
  <si>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</si>
  <si>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</si>
  <si>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</si>
  <si>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</si>
  <si>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</si>
  <si>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</si>
  <si>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</si>
  <si>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</si>
  <si>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</si>
  <si>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</si>
  <si>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</si>
  <si>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</si>
  <si>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</si>
  <si>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</si>
  <si>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</si>
  <si>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</si>
  <si>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</si>
  <si>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</si>
  <si>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</si>
  <si>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</si>
  <si>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</si>
  <si>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</si>
  <si>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</si>
  <si>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</si>
  <si>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</si>
  <si>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</si>
  <si>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</si>
  <si>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</si>
  <si>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</si>
  <si>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</si>
  <si>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</si>
  <si>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</si>
  <si>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</si>
  <si>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</si>
  <si>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</si>
  <si>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</si>
  <si>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</si>
  <si>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</si>
  <si>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</si>
  <si>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</si>
  <si>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</si>
  <si>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</si>
  <si>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</si>
  <si>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</si>
  <si>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</si>
  <si>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</si>
  <si>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</si>
  <si>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</si>
  <si>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</si>
  <si>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</si>
  <si>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</si>
  <si>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</si>
  <si>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</si>
  <si>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</si>
  <si>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</si>
  <si>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</si>
  <si>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</si>
  <si>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</si>
  <si>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</si>
  <si>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</si>
  <si>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</si>
  <si>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</si>
  <si>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</si>
  <si>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</si>
  <si>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</si>
  <si>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</si>
  <si>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</si>
  <si>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</si>
  <si>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</si>
  <si>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</si>
  <si>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</si>
  <si>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</si>
  <si>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</si>
  <si>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</si>
  <si>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</si>
  <si>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</si>
  <si>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</si>
  <si>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</si>
  <si>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</si>
  <si>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</si>
  <si>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</si>
  <si>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</si>
  <si>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</si>
  <si>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</si>
  <si>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</si>
  <si>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</si>
  <si>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</si>
  <si>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</si>
  <si>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</si>
  <si>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</si>
  <si>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</si>
  <si>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</si>
  <si>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</si>
  <si>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</si>
  <si>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</si>
  <si>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</si>
  <si>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</si>
  <si>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</si>
  <si>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</si>
  <si>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</si>
  <si>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</si>
  <si>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</si>
  <si>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</si>
  <si>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</si>
  <si>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</si>
  <si>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</si>
  <si>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</si>
  <si>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</si>
  <si>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</si>
  <si>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</si>
  <si>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</si>
  <si>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</si>
  <si>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</si>
  <si>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</si>
  <si>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</si>
  <si>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</si>
  <si>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</si>
  <si>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</si>
  <si>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</si>
  <si>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</si>
  <si>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</si>
  <si>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</si>
  <si>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</si>
  <si>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</si>
  <si>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</si>
  <si>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</si>
  <si>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</si>
  <si>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</si>
  <si>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</si>
  <si>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</si>
  <si>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</si>
  <si>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</si>
  <si>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</si>
  <si>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</si>
  <si>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</si>
  <si>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</si>
  <si>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</si>
  <si>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</si>
  <si>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</si>
  <si>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</si>
  <si>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</si>
  <si>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</si>
  <si>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</si>
  <si>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</si>
  <si>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</si>
  <si>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</si>
  <si>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</si>
  <si>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</si>
  <si>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</si>
  <si>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</si>
  <si>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</si>
  <si>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</si>
  <si>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</si>
  <si>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</si>
  <si>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</si>
  <si>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</si>
  <si>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</si>
  <si>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</si>
  <si>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</si>
  <si>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</si>
  <si>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</si>
  <si>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</si>
  <si>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</si>
  <si>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</si>
  <si>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</si>
  <si>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</si>
  <si>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</si>
  <si>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</si>
  <si>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</si>
  <si>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</si>
  <si>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</si>
  <si>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</si>
  <si>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</si>
  <si>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</si>
  <si>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</si>
  <si>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</si>
  <si>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</si>
  <si>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</si>
  <si>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</si>
  <si>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</si>
  <si>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</si>
  <si>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</si>
  <si>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</si>
  <si>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</si>
  <si>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</si>
  <si>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</si>
  <si>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</si>
  <si>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</si>
  <si>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</si>
  <si>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</si>
  <si>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</si>
  <si>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</si>
  <si>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</si>
  <si>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</si>
  <si>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</si>
  <si>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</si>
  <si>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</si>
  <si>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</si>
  <si>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</si>
  <si>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</si>
  <si>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</si>
  <si>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</si>
  <si>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</si>
  <si>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</si>
  <si>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</si>
  <si>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</si>
  <si>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</si>
  <si>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</si>
  <si>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</si>
  <si>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</si>
  <si>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</si>
  <si>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</si>
  <si>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</si>
  <si>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</si>
  <si>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</si>
  <si>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</si>
  <si>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</si>
  <si>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</si>
  <si>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</si>
  <si>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</si>
  <si>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</si>
  <si>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</si>
  <si>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</si>
  <si>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</si>
  <si>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</si>
  <si>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</si>
  <si>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</si>
  <si>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</si>
  <si>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</si>
  <si>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</si>
  <si>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</si>
  <si>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</si>
  <si>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</si>
  <si>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</si>
  <si>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</si>
  <si>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</si>
  <si>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</si>
  <si>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</si>
  <si>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</si>
  <si>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</si>
  <si>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</si>
  <si>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</si>
  <si>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</si>
  <si>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</si>
  <si>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</si>
  <si>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</si>
  <si>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</si>
  <si>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</si>
  <si>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</si>
  <si>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</si>
  <si>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</si>
  <si>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</si>
  <si>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</si>
  <si>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</si>
  <si>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</si>
  <si>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</si>
  <si>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</si>
  <si>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</si>
  <si>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</si>
  <si>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</si>
  <si>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</si>
  <si>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</si>
  <si>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</si>
  <si>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</si>
  <si>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</si>
  <si>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</si>
  <si>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</si>
  <si>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</si>
  <si>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</si>
  <si>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</si>
  <si>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</si>
  <si>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</si>
  <si>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</si>
  <si>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</si>
  <si>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</si>
  <si>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</si>
  <si>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</si>
  <si>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</si>
  <si>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</si>
  <si>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</si>
  <si>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</si>
  <si>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</si>
  <si>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</si>
  <si>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</si>
  <si>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</si>
  <si>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</si>
  <si>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</si>
  <si>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</si>
  <si>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</si>
  <si>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</si>
  <si>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</si>
  <si>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</si>
  <si>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</si>
  <si>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</si>
  <si>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</si>
  <si>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</si>
  <si>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</si>
  <si>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</si>
  <si>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</si>
  <si>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</si>
  <si>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</si>
  <si>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</si>
  <si>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</si>
  <si>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</si>
  <si>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</si>
  <si>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</si>
  <si>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</si>
  <si>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</si>
  <si>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</si>
  <si>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</si>
  <si>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</si>
  <si>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</si>
  <si>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</si>
  <si>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</si>
  <si>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</si>
  <si>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</si>
  <si>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</si>
  <si>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</si>
  <si>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</si>
  <si>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</si>
  <si>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</si>
  <si>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</si>
  <si>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</si>
  <si>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</si>
  <si>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</si>
  <si>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</si>
  <si>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</si>
  <si>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</si>
  <si>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</si>
  <si>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</si>
  <si>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</si>
  <si>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</si>
  <si>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</si>
  <si>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</si>
  <si>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</si>
  <si>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</si>
  <si>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</si>
  <si>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</si>
  <si>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</si>
  <si>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</si>
  <si>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</si>
  <si>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</si>
  <si>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</si>
  <si>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</si>
  <si>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</si>
  <si>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</si>
  <si>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</si>
  <si>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</si>
  <si>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</si>
  <si>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</si>
  <si>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</si>
  <si>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</si>
  <si>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</si>
  <si>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</si>
  <si>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</si>
  <si>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</si>
  <si>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</si>
  <si>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</si>
  <si>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</si>
  <si>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</si>
  <si>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</si>
  <si>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</si>
  <si>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</si>
  <si>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</si>
  <si>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</si>
  <si>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</si>
  <si>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</si>
  <si>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</si>
  <si>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</si>
  <si>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</si>
  <si>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</si>
  <si>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</si>
  <si>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</si>
  <si>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</si>
  <si>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</si>
  <si>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</si>
  <si>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</si>
  <si>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</si>
  <si>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</si>
  <si>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</si>
  <si>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</si>
  <si>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</si>
  <si>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</si>
  <si>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</si>
  <si>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</si>
  <si>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</si>
  <si>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</si>
  <si>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</si>
  <si>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</si>
  <si>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</si>
  <si>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</si>
  <si>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</si>
  <si>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</si>
  <si>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</si>
  <si>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</si>
  <si>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</si>
  <si>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</si>
  <si>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</si>
  <si>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</si>
  <si>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</si>
  <si>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</si>
  <si>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</si>
  <si>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</si>
  <si>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</si>
  <si>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</si>
  <si>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</si>
  <si>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</si>
  <si>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</si>
  <si>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</si>
  <si>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</si>
  <si>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</si>
  <si>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</si>
  <si>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</si>
  <si>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</si>
  <si>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</si>
  <si>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</si>
  <si>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</si>
  <si>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</si>
  <si>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</si>
  <si>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</si>
  <si>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</si>
  <si>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</si>
  <si>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</si>
  <si>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</si>
  <si>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</si>
  <si>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</si>
  <si>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</si>
  <si>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</si>
  <si>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</si>
  <si>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</si>
  <si>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</si>
  <si>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</si>
  <si>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</si>
  <si>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</si>
  <si>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</si>
  <si>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</si>
  <si>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</si>
  <si>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</si>
  <si>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</si>
  <si>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</si>
  <si>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</si>
  <si>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</si>
  <si>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</si>
  <si>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</si>
  <si>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</si>
  <si>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</si>
  <si>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</si>
  <si>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</si>
  <si>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</si>
  <si>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</si>
  <si>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</si>
  <si>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</si>
  <si>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</si>
  <si>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</si>
  <si>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</si>
  <si>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</si>
  <si>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</si>
  <si>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</si>
  <si>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</si>
  <si>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</si>
  <si>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</si>
  <si>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</si>
  <si>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</si>
  <si>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</si>
  <si>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</si>
  <si>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</si>
  <si>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</si>
  <si>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</si>
  <si>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</si>
  <si>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</si>
  <si>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</si>
  <si>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</si>
  <si>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</si>
  <si>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</si>
  <si>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</si>
  <si>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</si>
  <si>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</si>
  <si>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</si>
  <si>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</si>
  <si>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</si>
  <si>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</si>
  <si>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</si>
  <si>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</si>
  <si>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</si>
  <si>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</si>
  <si>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</si>
  <si>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</si>
  <si>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</si>
  <si>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</si>
  <si>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</si>
  <si>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</si>
  <si>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</si>
  <si>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</si>
  <si>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</si>
  <si>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</si>
  <si>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</si>
  <si>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</si>
  <si>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</si>
  <si>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</si>
  <si>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</si>
  <si>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</si>
  <si>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</si>
  <si>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</si>
  <si>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</si>
  <si>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</si>
  <si>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</si>
  <si>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</si>
  <si>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</si>
  <si>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</si>
  <si>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</si>
  <si>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</si>
  <si>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</si>
  <si>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</si>
  <si>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</si>
  <si>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</si>
  <si>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</si>
  <si>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</si>
  <si>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</si>
  <si>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</si>
  <si>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</si>
  <si>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</si>
  <si>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</si>
  <si>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</si>
  <si>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</si>
  <si>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</si>
  <si>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</si>
  <si>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</si>
  <si>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</si>
  <si>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</si>
  <si>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</si>
  <si>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</si>
  <si>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</si>
  <si>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</si>
  <si>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</si>
  <si>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</si>
  <si>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</si>
  <si>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</si>
  <si>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</si>
  <si>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</si>
  <si>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</si>
  <si>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</si>
  <si>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</si>
  <si>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</si>
  <si>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</si>
  <si>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</si>
  <si>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</si>
  <si>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</si>
  <si>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</si>
  <si>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</si>
  <si>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</si>
  <si>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</si>
  <si>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</si>
  <si>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</si>
  <si>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</si>
  <si>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</si>
  <si>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</si>
  <si>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</si>
  <si>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</si>
  <si>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</si>
  <si>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</si>
  <si>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</si>
  <si>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</si>
  <si>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</si>
  <si>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</si>
  <si>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</si>
  <si>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</si>
  <si>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</si>
  <si>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</si>
  <si>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</si>
  <si>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</si>
  <si>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</si>
  <si>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</si>
  <si>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</si>
  <si>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</si>
  <si>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</si>
  <si>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</si>
  <si>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</si>
  <si>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</si>
  <si>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</si>
  <si>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</si>
  <si>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</si>
  <si>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</si>
  <si>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</si>
  <si>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</si>
  <si>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</si>
  <si>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</si>
  <si>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</si>
  <si>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</si>
  <si>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</si>
  <si>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</si>
  <si>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</si>
  <si>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</si>
  <si>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</si>
  <si>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</si>
  <si>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</si>
  <si>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</si>
  <si>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</si>
  <si>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</si>
  <si>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</si>
  <si>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</si>
  <si>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</si>
  <si>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</si>
  <si>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</si>
  <si>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</si>
  <si>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</si>
  <si>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</si>
  <si>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</si>
  <si>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</si>
  <si>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</si>
  <si>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</si>
  <si>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</si>
  <si>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</si>
  <si>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</si>
  <si>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</si>
  <si>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</si>
  <si>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</si>
  <si>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</si>
  <si>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</si>
  <si>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</si>
  <si>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</si>
  <si>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</si>
  <si>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</si>
  <si>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</si>
  <si>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</si>
  <si>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</si>
  <si>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</si>
  <si>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</si>
  <si>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</si>
  <si>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</si>
  <si>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</si>
  <si>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</si>
  <si>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</si>
  <si>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</si>
  <si>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</si>
  <si>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</si>
  <si>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</si>
  <si>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</si>
  <si>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</si>
  <si>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</si>
  <si>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</si>
  <si>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</si>
  <si>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</si>
  <si>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</si>
  <si>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</si>
  <si>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</si>
  <si>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</si>
  <si>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</si>
  <si>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</si>
  <si>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</si>
  <si>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</si>
  <si>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</si>
  <si>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</si>
  <si>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</si>
  <si>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</si>
  <si>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</si>
  <si>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</si>
  <si>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</si>
  <si>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</si>
  <si>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</si>
  <si>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</si>
  <si>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</si>
  <si>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</si>
  <si>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</si>
  <si>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</si>
  <si>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</si>
  <si>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</si>
  <si>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</si>
  <si>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</si>
  <si>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</si>
  <si>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</si>
  <si>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</si>
  <si>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</si>
  <si>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</si>
  <si>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</si>
  <si>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</si>
  <si>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</si>
  <si>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</si>
  <si>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</si>
  <si>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</si>
  <si>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</si>
  <si>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</si>
  <si>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</si>
  <si>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</si>
  <si>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</si>
  <si>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</si>
  <si>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</si>
  <si>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</si>
  <si>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</si>
  <si>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</si>
  <si>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</si>
  <si>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</si>
  <si>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</si>
  <si>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</si>
  <si>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</si>
  <si>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</si>
  <si>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</si>
  <si>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</si>
  <si>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</si>
  <si>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</si>
  <si>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</si>
  <si>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</si>
  <si>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</si>
  <si>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</si>
  <si>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</si>
  <si>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</si>
  <si>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</si>
  <si>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</si>
  <si>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</si>
  <si>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</si>
  <si>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</si>
  <si>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</si>
  <si>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</si>
  <si>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</si>
  <si>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</si>
  <si>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</si>
  <si>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</si>
  <si>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</si>
  <si>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</si>
  <si>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</si>
  <si>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</si>
  <si>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</si>
  <si>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</si>
  <si>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</si>
  <si>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</si>
  <si>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</si>
  <si>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</si>
  <si>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</si>
  <si>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</si>
  <si>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</si>
  <si>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</si>
  <si>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</si>
  <si>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</si>
  <si>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</si>
  <si>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</si>
  <si>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</si>
  <si>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</si>
  <si>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</si>
  <si>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</si>
  <si>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</si>
  <si>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</si>
  <si>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</si>
  <si>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</si>
  <si>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</si>
  <si>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</si>
  <si>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</si>
  <si>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</si>
  <si>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</si>
  <si>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</si>
  <si>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</si>
  <si>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</si>
  <si>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</si>
  <si>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</si>
  <si>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</si>
  <si>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</si>
  <si>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</si>
  <si>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</si>
  <si>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</si>
  <si>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</si>
  <si>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</si>
  <si>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</si>
  <si>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</si>
  <si>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</si>
  <si>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</si>
  <si>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</si>
  <si>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</si>
  <si>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</si>
  <si>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</si>
  <si>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</si>
  <si>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</si>
  <si>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</si>
  <si>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</si>
  <si>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</si>
  <si>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</si>
  <si>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</si>
  <si>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</si>
  <si>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</si>
  <si>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</si>
  <si>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</si>
  <si>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</si>
  <si>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</si>
  <si>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</si>
  <si>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</si>
  <si>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</si>
  <si>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</si>
  <si>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</si>
  <si>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</si>
  <si>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</si>
  <si>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</si>
  <si>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</si>
  <si>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</si>
  <si>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</si>
  <si>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</si>
  <si>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</si>
  <si>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</si>
  <si>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</si>
  <si>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</si>
  <si>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</si>
  <si>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</si>
  <si>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</si>
  <si>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</si>
  <si>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</si>
  <si>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</si>
  <si>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</si>
  <si>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</si>
  <si>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</si>
  <si>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</si>
  <si>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</si>
  <si>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</si>
  <si>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</si>
  <si>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</si>
  <si>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</si>
  <si>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</si>
  <si>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</si>
  <si>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</si>
  <si>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</si>
  <si>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</si>
  <si>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</si>
  <si>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</si>
  <si>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</si>
  <si>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</si>
  <si>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</si>
  <si>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</si>
  <si>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</si>
  <si>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</si>
  <si>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</si>
  <si>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</si>
  <si>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</si>
  <si>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</si>
  <si>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</si>
  <si>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</si>
  <si>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</si>
  <si>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</si>
  <si>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</si>
  <si>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</si>
  <si>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</si>
  <si>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</si>
  <si>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</si>
  <si>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</si>
  <si>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</si>
  <si>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</si>
  <si>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</si>
  <si>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</si>
  <si>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</si>
  <si>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</si>
  <si>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</si>
  <si>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</si>
  <si>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</si>
  <si>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</si>
  <si>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</si>
  <si>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</si>
  <si>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</si>
  <si>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</si>
  <si>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</si>
  <si>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</si>
  <si>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</si>
  <si>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</si>
  <si>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</si>
  <si>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</si>
  <si>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</si>
  <si>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</si>
  <si>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</si>
  <si>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</si>
  <si>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</si>
  <si>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</si>
  <si>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</si>
  <si>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</si>
  <si>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</si>
  <si>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</si>
  <si>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</si>
  <si>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</si>
  <si>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</si>
  <si>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</si>
  <si>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</si>
  <si>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</si>
  <si>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</si>
  <si>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</si>
  <si>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</si>
  <si>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</si>
  <si>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</si>
  <si>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</si>
  <si>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</si>
  <si>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</si>
  <si>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</si>
  <si>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</si>
  <si>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</si>
  <si>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</si>
  <si>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</si>
  <si>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</si>
  <si>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</si>
  <si>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</si>
  <si>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</si>
  <si>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</si>
  <si>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</si>
  <si>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</si>
  <si>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</si>
  <si>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</si>
  <si>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</si>
  <si>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</si>
  <si>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</si>
  <si>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</si>
  <si>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</si>
  <si>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</si>
  <si>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</si>
  <si>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</si>
  <si>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</si>
  <si>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</si>
  <si>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</si>
  <si>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</si>
  <si>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</si>
  <si>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</si>
  <si>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</si>
  <si>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</si>
  <si>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</si>
  <si>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</si>
  <si>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</si>
  <si>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</si>
  <si>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</si>
  <si>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</si>
  <si>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</si>
  <si>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</si>
  <si>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</si>
  <si>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</si>
  <si>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</si>
  <si>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</si>
  <si>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</si>
  <si>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</si>
  <si>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</si>
  <si>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</si>
  <si>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</si>
  <si>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</si>
  <si>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</si>
  <si>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</si>
  <si>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</si>
  <si>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</si>
  <si>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</si>
  <si>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</si>
  <si>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</si>
  <si>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</si>
  <si>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</si>
  <si>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</si>
  <si>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</si>
  <si>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</si>
  <si>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</si>
  <si>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</si>
  <si>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</si>
  <si>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</si>
  <si>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</si>
  <si>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</si>
  <si>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</si>
  <si>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</si>
  <si>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</si>
  <si>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</si>
  <si>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</si>
  <si>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</si>
  <si>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</si>
  <si>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</si>
  <si>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</si>
  <si>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</si>
  <si>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</si>
  <si>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</si>
  <si>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</si>
  <si>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</si>
  <si>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</si>
  <si>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</si>
  <si>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</si>
  <si>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</si>
  <si>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</si>
  <si>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</si>
  <si>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</si>
  <si>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</si>
  <si>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</si>
  <si>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</si>
  <si>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</si>
  <si>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</si>
  <si>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</si>
  <si>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</si>
  <si>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</si>
  <si>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</si>
  <si>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</si>
  <si>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</si>
  <si>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</si>
  <si>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</si>
  <si>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</si>
  <si>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</si>
  <si>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</si>
  <si>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</si>
  <si>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</si>
  <si>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</si>
  <si>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</si>
  <si>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</si>
  <si>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</si>
  <si>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</si>
  <si>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</si>
  <si>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</si>
  <si>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</si>
  <si>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</si>
  <si>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</si>
  <si>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</si>
  <si>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</si>
  <si>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</si>
  <si>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</si>
  <si>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</si>
  <si>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</si>
  <si>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</si>
  <si>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</si>
  <si>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</si>
  <si>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</si>
  <si>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</si>
  <si>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</si>
  <si>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</si>
  <si>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</si>
  <si>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</si>
  <si>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</si>
  <si>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</si>
  <si>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</si>
  <si>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</si>
  <si>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</si>
  <si>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</si>
  <si>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</si>
  <si>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</si>
  <si>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</si>
  <si>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</si>
  <si>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</si>
  <si>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</si>
  <si>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</si>
  <si>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</si>
  <si>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</si>
  <si>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</si>
  <si>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</si>
  <si>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</si>
  <si>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</si>
  <si>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</si>
  <si>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</si>
  <si>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</si>
  <si>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</si>
  <si>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</si>
  <si>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</si>
  <si>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</si>
  <si>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</si>
  <si>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</si>
  <si>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</si>
  <si>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</si>
  <si>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</si>
  <si>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</si>
  <si>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</si>
  <si>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</si>
  <si>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</si>
  <si>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</si>
  <si>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</si>
  <si>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</si>
  <si>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</si>
  <si>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</si>
  <si>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</si>
  <si>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</si>
  <si>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</si>
  <si>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</si>
  <si>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</si>
  <si>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</si>
  <si>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</si>
  <si>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</si>
  <si>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</si>
  <si>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</si>
  <si>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</si>
  <si>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</si>
  <si>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</si>
  <si>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</si>
  <si>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</si>
  <si>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</si>
  <si>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</si>
  <si>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</si>
  <si>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</si>
  <si>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</si>
  <si>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</si>
  <si>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</si>
  <si>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</si>
  <si>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</si>
  <si>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</si>
  <si>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</si>
  <si>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</si>
  <si>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</si>
  <si>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</si>
  <si>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</si>
  <si>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</si>
  <si>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</si>
  <si>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</si>
  <si>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</si>
  <si>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</si>
  <si>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</si>
  <si>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</si>
  <si>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</si>
  <si>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</si>
  <si>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</si>
  <si>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</si>
  <si>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</si>
  <si>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</si>
  <si>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</si>
  <si>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</si>
  <si>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</si>
  <si>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</si>
  <si>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</si>
  <si>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</si>
  <si>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</si>
  <si>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</si>
  <si>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</si>
  <si>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</si>
  <si>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</si>
  <si>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</si>
  <si>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</si>
  <si>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</si>
  <si>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</si>
  <si>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</si>
  <si>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</si>
  <si>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</si>
  <si>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</si>
  <si>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</si>
  <si>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</si>
  <si>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</si>
  <si>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</si>
  <si>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</si>
  <si>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</si>
  <si>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</si>
  <si>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</si>
  <si>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</si>
  <si>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</si>
  <si>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</si>
  <si>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</si>
  <si>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</si>
  <si>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</si>
  <si>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</si>
  <si>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</si>
  <si>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</si>
  <si>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</si>
  <si>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</si>
  <si>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</si>
  <si>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</si>
  <si>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</si>
  <si>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</si>
  <si>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</si>
  <si>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</si>
  <si>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</si>
  <si>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</si>
  <si>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</si>
  <si>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</si>
  <si>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</si>
  <si>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</si>
  <si>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</si>
  <si>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</si>
  <si>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</si>
  <si>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</si>
  <si>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</si>
  <si>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</si>
  <si>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</si>
  <si>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</si>
  <si>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</si>
  <si>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</si>
  <si>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</si>
  <si>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</si>
  <si>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</si>
  <si>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</si>
  <si>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</si>
  <si>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</si>
  <si>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</si>
  <si>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</si>
  <si>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</si>
  <si>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</si>
  <si>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</si>
  <si>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</si>
  <si>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</si>
  <si>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</si>
  <si>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</si>
  <si>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</si>
  <si>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</si>
  <si>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</si>
  <si>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</si>
  <si>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</si>
  <si>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</si>
  <si>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</si>
  <si>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</si>
  <si>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</si>
  <si>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</si>
  <si>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</si>
  <si>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</si>
  <si>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</si>
  <si>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</si>
  <si>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</si>
  <si>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</si>
  <si>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</si>
  <si>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</si>
  <si>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</si>
  <si>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</si>
  <si>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</si>
  <si>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</si>
  <si>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</si>
  <si>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</si>
  <si>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</si>
  <si>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</si>
  <si>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</si>
  <si>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</si>
  <si>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</si>
  <si>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</si>
  <si>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</si>
  <si>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</si>
  <si>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</si>
  <si>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</si>
  <si>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</si>
  <si>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</si>
  <si>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</si>
  <si>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</si>
  <si>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</si>
  <si>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</si>
  <si>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</si>
  <si>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</si>
  <si>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</si>
  <si>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</si>
  <si>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</si>
  <si>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</si>
  <si>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</si>
  <si>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</si>
  <si>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</si>
  <si>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</si>
  <si>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</si>
  <si>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</si>
  <si>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</si>
  <si>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</si>
  <si>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</si>
  <si>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</si>
  <si>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</si>
  <si>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</si>
  <si>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</si>
  <si>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</si>
  <si>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</si>
  <si>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</si>
  <si>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</si>
  <si>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</si>
  <si>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</si>
  <si>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</si>
  <si>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</si>
  <si>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</si>
  <si>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</si>
  <si>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</si>
  <si>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</si>
  <si>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</si>
  <si>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</si>
  <si>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</si>
  <si>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</si>
  <si>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</si>
  <si>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</si>
  <si>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</si>
  <si>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</si>
  <si>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</si>
  <si>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</si>
  <si>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</si>
  <si>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</si>
  <si>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</si>
  <si>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</si>
  <si>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</si>
  <si>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</si>
  <si>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</si>
  <si>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</si>
  <si>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</si>
  <si>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</si>
  <si>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</si>
  <si>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</si>
  <si>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</si>
  <si>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</si>
  <si>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</si>
  <si>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</si>
  <si>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</si>
  <si>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</si>
  <si>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</si>
  <si>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</si>
  <si>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</si>
  <si>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</si>
  <si>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</si>
  <si>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</si>
  <si>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</si>
  <si>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</si>
  <si>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</si>
  <si>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</si>
  <si>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</si>
  <si>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</si>
  <si>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</si>
  <si>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</si>
  <si>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</si>
  <si>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</si>
  <si>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</si>
  <si>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</si>
  <si>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</si>
  <si>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</si>
  <si>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</si>
  <si>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</si>
  <si>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</si>
  <si>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</si>
  <si>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</si>
  <si>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</si>
  <si>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</si>
  <si>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</si>
  <si>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</si>
  <si>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</si>
  <si>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</si>
  <si>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</si>
  <si>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</si>
  <si>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</si>
  <si>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</si>
  <si>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</si>
  <si>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</si>
  <si>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</si>
  <si>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</si>
  <si>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</si>
  <si>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</si>
  <si>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</si>
  <si>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</si>
  <si>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</si>
  <si>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</si>
  <si>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</si>
  <si>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</si>
  <si>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</si>
  <si>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</si>
  <si>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</si>
  <si>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</si>
  <si>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</si>
  <si>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</si>
  <si>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</si>
  <si>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</si>
  <si>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</si>
  <si>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</si>
  <si>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</si>
  <si>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</si>
  <si>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</si>
  <si>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</si>
  <si>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</si>
  <si>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</si>
  <si>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</si>
  <si>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</si>
  <si>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</si>
  <si>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</si>
  <si>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</si>
  <si>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</si>
  <si>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</si>
  <si>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</si>
  <si>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</si>
  <si>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</si>
  <si>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</si>
  <si>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</si>
  <si>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</si>
  <si>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</si>
  <si>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</si>
  <si>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</si>
  <si>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</si>
  <si>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</si>
  <si>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</si>
  <si>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</si>
  <si>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</si>
  <si>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</si>
  <si>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</si>
  <si>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</si>
  <si>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</si>
  <si>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</si>
  <si>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</si>
  <si>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</si>
  <si>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</si>
  <si>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</si>
  <si>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</si>
  <si>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</si>
  <si>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</si>
  <si>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</si>
  <si>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</si>
  <si>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</si>
  <si>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</si>
  <si>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</si>
  <si>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</si>
  <si>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</si>
  <si>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</si>
  <si>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</si>
  <si>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</si>
  <si>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</si>
  <si>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</si>
  <si>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</si>
  <si>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</si>
  <si>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</si>
  <si>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</si>
  <si>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</si>
  <si>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</si>
  <si>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</si>
  <si>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</si>
  <si>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</si>
  <si>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</si>
  <si>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</si>
  <si>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</si>
  <si>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</si>
  <si>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</si>
  <si>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</si>
  <si>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</si>
  <si>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</si>
  <si>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</si>
  <si>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</si>
  <si>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</si>
  <si>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</si>
  <si>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</si>
  <si>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</si>
  <si>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</si>
  <si>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</si>
  <si>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</si>
  <si>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</si>
  <si>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</si>
  <si>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</si>
  <si>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</si>
  <si>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</si>
  <si>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</si>
  <si>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</si>
  <si>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</si>
  <si>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</si>
  <si>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</si>
  <si>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</si>
  <si>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</si>
  <si>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</si>
  <si>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</si>
  <si>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</si>
  <si>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</si>
  <si>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</si>
  <si>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</si>
  <si>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</si>
  <si>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</si>
  <si>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</si>
  <si>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</si>
  <si>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</si>
  <si>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</si>
  <si>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</si>
  <si>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</si>
  <si>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</si>
  <si>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</si>
  <si>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</si>
  <si>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</si>
  <si>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</si>
  <si>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</si>
  <si>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</si>
  <si>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</si>
  <si>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</si>
  <si>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</si>
  <si>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</si>
  <si>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</si>
  <si>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</si>
  <si>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</si>
  <si>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</si>
  <si>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</si>
  <si>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</si>
  <si>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</si>
  <si>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</si>
  <si>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</si>
  <si>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</si>
  <si>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</si>
  <si>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</si>
  <si>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</si>
  <si>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</si>
  <si>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</si>
  <si>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</si>
  <si>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</si>
  <si>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</si>
  <si>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</si>
  <si>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</si>
  <si>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</si>
  <si>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</si>
  <si>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</si>
  <si>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</si>
  <si>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</si>
  <si>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</si>
  <si>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</si>
  <si>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</si>
  <si>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</si>
  <si>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</si>
  <si>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</si>
  <si>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</si>
  <si>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</si>
  <si>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</si>
  <si>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</si>
  <si>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</si>
  <si>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</si>
  <si>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</si>
  <si>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</si>
  <si>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</si>
  <si>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</si>
  <si>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</si>
  <si>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</si>
  <si>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</si>
  <si>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</si>
  <si>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</si>
  <si>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</si>
  <si>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</si>
  <si>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</si>
  <si>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</si>
  <si>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</si>
  <si>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</si>
  <si>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</si>
  <si>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</si>
  <si>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</si>
  <si>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</si>
  <si>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</si>
  <si>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</si>
  <si>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</si>
  <si>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</si>
  <si>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</si>
  <si>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</si>
  <si>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</si>
  <si>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</si>
  <si>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</si>
  <si>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</si>
  <si>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</si>
  <si>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</si>
  <si>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</si>
  <si>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</si>
  <si>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</si>
  <si>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</si>
  <si>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</si>
  <si>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</si>
  <si>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</si>
  <si>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</si>
  <si>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</si>
  <si>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</si>
  <si>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</si>
  <si>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</si>
  <si>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</si>
  <si>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</si>
  <si>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</si>
  <si>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</si>
  <si>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</si>
  <si>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</si>
  <si>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</si>
  <si>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</si>
  <si>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</si>
  <si>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</si>
  <si>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</si>
  <si>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</si>
  <si>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</si>
  <si>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</si>
  <si>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</si>
  <si>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</si>
  <si>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</si>
  <si>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</si>
  <si>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</si>
  <si>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</si>
  <si>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</si>
  <si>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</si>
  <si>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</si>
  <si>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</si>
  <si>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</si>
  <si>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</si>
  <si>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</si>
  <si>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</si>
  <si>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</si>
  <si>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</si>
  <si>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</si>
  <si>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</si>
  <si>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</si>
  <si>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</si>
  <si>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</si>
  <si>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</si>
  <si>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</si>
  <si>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</si>
  <si>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</si>
  <si>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</si>
  <si>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</si>
  <si>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</si>
  <si>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</si>
  <si>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</si>
  <si>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</si>
  <si>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</si>
  <si>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</si>
  <si>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</si>
  <si>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</si>
  <si>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</si>
  <si>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</si>
  <si>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</si>
  <si>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</si>
  <si>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</si>
  <si>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</si>
  <si>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</si>
  <si>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</si>
  <si>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</si>
  <si>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</si>
  <si>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</si>
  <si>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</si>
  <si>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</si>
  <si>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</si>
  <si>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</si>
  <si>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</si>
  <si>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</si>
  <si>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</si>
  <si>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</si>
  <si>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</si>
  <si>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</si>
  <si>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</si>
  <si>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</si>
  <si>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</si>
  <si>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</si>
  <si>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</si>
  <si>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</si>
  <si>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</si>
  <si>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</si>
  <si>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</si>
  <si>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</si>
  <si>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</si>
  <si>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</si>
  <si>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</si>
  <si>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</si>
  <si>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</si>
  <si>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</si>
  <si>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</si>
  <si>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</si>
  <si>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</si>
  <si>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</si>
  <si>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</si>
  <si>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</si>
  <si>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</si>
  <si>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</si>
  <si>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</si>
  <si>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</si>
  <si>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</si>
  <si>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</si>
  <si>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</si>
  <si>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</si>
  <si>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</si>
  <si>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</si>
  <si>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</si>
  <si>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</si>
  <si>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</si>
  <si>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</si>
  <si>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</si>
  <si>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</si>
  <si>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</si>
  <si>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</si>
  <si>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</si>
  <si>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</si>
  <si>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</si>
  <si>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</si>
  <si>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</si>
  <si>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</si>
  <si>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</si>
  <si>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</si>
  <si>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</si>
  <si>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</si>
  <si>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</si>
  <si>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</si>
  <si>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</si>
  <si>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</si>
  <si>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</si>
  <si>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</si>
  <si>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</si>
  <si>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</si>
  <si>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</si>
  <si>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</si>
  <si>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</si>
  <si>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</si>
  <si>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</si>
  <si>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</si>
  <si>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</si>
  <si>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</si>
  <si>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</si>
  <si>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</si>
  <si>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</si>
  <si>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</si>
  <si>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</si>
  <si>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</si>
  <si>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</si>
  <si>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</si>
  <si>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</si>
  <si>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</si>
  <si>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</si>
  <si>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</si>
  <si>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</si>
  <si>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</si>
  <si>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</si>
  <si>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</si>
  <si>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</si>
  <si>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</si>
  <si>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</si>
  <si>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</si>
  <si>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</si>
  <si>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</si>
  <si>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</si>
  <si>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</si>
  <si>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</si>
  <si>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</si>
  <si>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</si>
  <si>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</si>
  <si>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</si>
  <si>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</si>
  <si>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</si>
  <si>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</si>
  <si>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</si>
  <si>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</si>
  <si>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</si>
  <si>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</si>
  <si>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</si>
  <si>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</si>
  <si>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</si>
  <si>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</si>
  <si>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</si>
  <si>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</si>
  <si>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</si>
  <si>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</si>
  <si>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</si>
  <si>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</si>
  <si>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</si>
  <si>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</si>
  <si>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</si>
  <si>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</si>
  <si>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</si>
  <si>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</si>
  <si>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</si>
  <si>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</si>
  <si>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</si>
  <si>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</si>
  <si>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</si>
  <si>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</si>
  <si>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</si>
  <si>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</si>
  <si>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</si>
  <si>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</si>
  <si>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</si>
  <si>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</si>
  <si>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</si>
  <si>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</si>
  <si>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</si>
  <si>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</si>
  <si>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</si>
  <si>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</si>
  <si>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</si>
  <si>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</si>
  <si>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</si>
  <si>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</si>
  <si>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</si>
  <si>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</si>
  <si>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</si>
  <si>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</si>
  <si>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</si>
  <si>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</si>
  <si>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</si>
  <si>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</si>
  <si>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</si>
  <si>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</si>
  <si>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</si>
  <si>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</si>
  <si>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</si>
  <si>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</si>
  <si>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</si>
  <si>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</si>
  <si>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</si>
  <si>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</si>
  <si>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</si>
  <si>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</si>
  <si>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</si>
  <si>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</si>
  <si>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</si>
  <si>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</si>
  <si>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</si>
  <si>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</si>
  <si>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</si>
  <si>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</si>
  <si>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</si>
  <si>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</si>
  <si>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</si>
  <si>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</si>
  <si>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</si>
  <si>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</si>
  <si>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</si>
  <si>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</si>
  <si>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</si>
  <si>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</si>
  <si>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</si>
  <si>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</si>
  <si>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</si>
  <si>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</si>
  <si>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</si>
  <si>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</si>
  <si>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</si>
  <si>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</si>
  <si>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</si>
  <si>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</si>
  <si>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</si>
  <si>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</si>
  <si>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</si>
  <si>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</si>
  <si>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</si>
  <si>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</si>
  <si>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</si>
  <si>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</si>
  <si>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</si>
  <si>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</si>
  <si>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</si>
  <si>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</si>
  <si>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</si>
  <si>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</si>
  <si>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</si>
  <si>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</si>
  <si>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</si>
  <si>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</si>
  <si>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</si>
  <si>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</si>
  <si>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</si>
  <si>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</si>
  <si>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</si>
  <si>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</si>
  <si>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</si>
  <si>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</si>
  <si>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</si>
  <si>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</si>
  <si>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</si>
  <si>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</si>
  <si>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</si>
  <si>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</si>
  <si>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</si>
  <si>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</si>
  <si>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</si>
  <si>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</si>
  <si>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</si>
  <si>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</si>
  <si>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</si>
  <si>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</si>
  <si>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</si>
  <si>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</si>
  <si>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</si>
  <si>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</si>
  <si>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</si>
  <si>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</si>
  <si>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</si>
  <si>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</si>
  <si>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</si>
  <si>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</si>
  <si>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</si>
  <si>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</si>
  <si>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</si>
  <si>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</si>
  <si>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</si>
  <si>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</si>
  <si>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</si>
  <si>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</si>
  <si>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</si>
  <si>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</si>
  <si>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</si>
  <si>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</si>
  <si>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</si>
  <si>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</si>
  <si>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</si>
  <si>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</si>
  <si>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</si>
  <si>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</si>
  <si>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</si>
  <si>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</si>
  <si>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</si>
  <si>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</si>
  <si>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</si>
  <si>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</si>
  <si>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</si>
  <si>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</si>
  <si>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</si>
  <si>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</si>
  <si>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</si>
  <si>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</si>
  <si>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</si>
  <si>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</si>
  <si>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</si>
  <si>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</si>
  <si>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</si>
  <si>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</si>
  <si>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</si>
  <si>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</si>
  <si>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</si>
  <si>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</si>
  <si>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</si>
  <si>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</si>
  <si>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</si>
  <si>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</si>
  <si>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</si>
  <si>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</si>
  <si>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</si>
  <si>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</si>
  <si>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</si>
  <si>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</si>
  <si>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</si>
  <si>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</si>
  <si>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</si>
  <si>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</si>
  <si>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</si>
  <si>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</si>
  <si>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</si>
  <si>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</si>
  <si>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</si>
  <si>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</si>
  <si>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</si>
  <si>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</si>
  <si>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</si>
  <si>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</si>
  <si>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</si>
  <si>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</si>
  <si>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</si>
  <si>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</si>
  <si>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</si>
  <si>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</si>
  <si>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</si>
  <si>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</si>
  <si>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</si>
  <si>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</si>
  <si>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</si>
  <si>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</si>
  <si>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</si>
  <si>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</si>
  <si>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</si>
  <si>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</si>
  <si>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</si>
  <si>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</si>
  <si>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</si>
  <si>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</si>
  <si>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</si>
  <si>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</si>
  <si>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</si>
  <si>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</si>
  <si>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</si>
  <si>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</si>
  <si>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</si>
  <si>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</si>
  <si>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</si>
  <si>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</si>
  <si>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</si>
  <si>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</si>
  <si>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</si>
  <si>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</si>
  <si>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</si>
  <si>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</si>
  <si>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</si>
  <si>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</si>
  <si>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</si>
  <si>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</si>
  <si>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</si>
  <si>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</si>
  <si>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</si>
  <si>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</si>
  <si>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</si>
  <si>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</si>
  <si>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</si>
  <si>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</si>
  <si>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</si>
  <si>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</si>
  <si>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</si>
  <si>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</si>
  <si>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</si>
  <si>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</si>
  <si>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</si>
  <si>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</si>
  <si>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</si>
  <si>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</si>
  <si>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</si>
  <si>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</si>
  <si>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</si>
  <si>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</si>
  <si>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</si>
  <si>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</si>
  <si>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</si>
  <si>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</si>
  <si>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</si>
  <si>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</si>
  <si>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</si>
  <si>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</si>
  <si>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</si>
  <si>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</si>
  <si>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</si>
  <si>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</si>
  <si>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</si>
  <si>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</si>
  <si>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</si>
  <si>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</si>
  <si>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</si>
  <si>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</si>
  <si>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</si>
  <si>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</si>
  <si>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</si>
  <si>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</si>
  <si>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</si>
  <si>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</si>
  <si>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</si>
  <si>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</si>
  <si>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</si>
  <si>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</si>
  <si>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</si>
  <si>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</si>
  <si>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</si>
  <si>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</si>
  <si>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</si>
  <si>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</si>
  <si>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</si>
  <si>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</si>
  <si>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</si>
  <si>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</si>
  <si>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</si>
  <si>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</si>
  <si>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</si>
  <si>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</si>
  <si>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</si>
  <si>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</si>
  <si>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</si>
  <si>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</si>
  <si>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</si>
  <si>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</si>
  <si>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</si>
  <si>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</si>
  <si>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</si>
  <si>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</si>
  <si>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</si>
  <si>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</si>
  <si>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</si>
  <si>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</si>
  <si>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</si>
  <si>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</si>
  <si>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</si>
  <si>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</si>
  <si>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</si>
  <si>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</si>
  <si>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</si>
  <si>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</si>
  <si>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</si>
  <si>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</si>
  <si>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</si>
  <si>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</si>
  <si>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</si>
  <si>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</si>
  <si>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</si>
  <si>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</si>
  <si>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</si>
  <si>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</si>
  <si>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</si>
  <si>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</si>
  <si>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</si>
  <si>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</si>
  <si>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</si>
  <si>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</si>
  <si>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</si>
  <si>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</si>
  <si>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</si>
  <si>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</si>
  <si>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</si>
  <si>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</si>
  <si>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</si>
  <si>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</si>
  <si>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</si>
  <si>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</si>
  <si>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</si>
  <si>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</si>
  <si>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</si>
  <si>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</si>
  <si>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</si>
  <si>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</si>
  <si>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</si>
  <si>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</si>
  <si>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</si>
  <si>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</si>
  <si>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</si>
  <si>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</si>
  <si>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</si>
  <si>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</si>
  <si>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</si>
  <si>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</si>
  <si>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</si>
  <si>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</si>
  <si>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</si>
  <si>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</si>
  <si>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</si>
  <si>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</si>
  <si>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</si>
  <si>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</si>
  <si>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</si>
  <si>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</si>
  <si>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</si>
  <si>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</si>
  <si>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</si>
  <si>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</si>
  <si>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</si>
  <si>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</si>
  <si>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</si>
  <si>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</si>
  <si>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</si>
  <si>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</si>
  <si>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</si>
  <si>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</si>
  <si>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</si>
  <si>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</si>
  <si>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</si>
  <si>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</si>
  <si>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</si>
  <si>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</si>
  <si>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</si>
  <si>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</si>
  <si>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</si>
  <si>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</si>
  <si>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</si>
  <si>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</si>
  <si>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</si>
  <si>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</si>
  <si>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</si>
  <si>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</si>
  <si>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</si>
  <si>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</si>
  <si>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</si>
  <si>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</si>
  <si>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</si>
  <si>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</si>
  <si>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</si>
  <si>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</si>
  <si>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</si>
  <si>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</si>
  <si>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</si>
  <si>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</si>
  <si>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</si>
  <si>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</si>
  <si>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</si>
  <si>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</si>
  <si>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</si>
  <si>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</si>
  <si>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</si>
  <si>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</si>
  <si>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</si>
  <si>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</si>
  <si>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</si>
  <si>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</si>
  <si>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</si>
  <si>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</si>
  <si>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</si>
  <si>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</si>
  <si>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</si>
  <si>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</si>
  <si>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</si>
  <si>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</si>
  <si>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</si>
  <si>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</si>
  <si>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</si>
  <si>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</si>
  <si>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</si>
  <si>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</si>
  <si>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</si>
  <si>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</si>
  <si>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</si>
  <si>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</si>
  <si>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</si>
  <si>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</si>
  <si>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</si>
  <si>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</si>
  <si>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</si>
  <si>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</si>
  <si>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</si>
  <si>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</si>
  <si>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</si>
  <si>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</si>
  <si>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</si>
  <si>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</si>
  <si>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</si>
  <si>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</si>
  <si>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</si>
  <si>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</si>
  <si>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</si>
  <si>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</si>
  <si>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</si>
  <si>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</si>
  <si>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</si>
  <si>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</si>
  <si>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</si>
  <si>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</si>
  <si>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</si>
  <si>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</si>
  <si>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</si>
  <si>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</si>
  <si>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</si>
  <si>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</si>
  <si>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</si>
  <si>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</si>
  <si>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</si>
  <si>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</si>
  <si>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</si>
  <si>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</si>
  <si>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</si>
  <si>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</si>
  <si>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</si>
  <si>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</si>
  <si>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</si>
  <si>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</si>
  <si>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</si>
  <si>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</si>
  <si>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</si>
  <si>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</si>
  <si>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</si>
  <si>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</si>
  <si>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</si>
  <si>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</si>
  <si>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</si>
  <si>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</si>
  <si>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</si>
  <si>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</si>
  <si>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</si>
  <si>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</si>
  <si>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</si>
  <si>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</si>
  <si>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</si>
  <si>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</si>
  <si>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</si>
  <si>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</si>
  <si>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</si>
  <si>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</si>
  <si>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</si>
  <si>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</si>
  <si>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</si>
  <si>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</si>
  <si>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</si>
  <si>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</si>
  <si>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</si>
  <si>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</si>
  <si>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</si>
  <si>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</si>
  <si>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</si>
  <si>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</si>
  <si>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</si>
  <si>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</si>
  <si>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</si>
  <si>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</si>
  <si>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</si>
  <si>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</si>
  <si>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</si>
  <si>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</si>
  <si>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</si>
  <si>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</si>
  <si>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</si>
  <si>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</si>
  <si>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</si>
  <si>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</si>
  <si>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</si>
  <si>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</si>
  <si>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</si>
  <si>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</si>
  <si>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</si>
  <si>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</si>
  <si>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</si>
  <si>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</si>
  <si>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</si>
  <si>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</si>
  <si>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</si>
  <si>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</si>
  <si>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</si>
  <si>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</si>
  <si>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</si>
  <si>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</si>
  <si>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</si>
  <si>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</si>
  <si>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</si>
  <si>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</si>
  <si>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</si>
  <si>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</si>
  <si>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</si>
  <si>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</si>
  <si>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</si>
  <si>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</si>
  <si>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</si>
  <si>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</si>
  <si>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</si>
  <si>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</si>
  <si>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</si>
  <si>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</si>
  <si>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</si>
  <si>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</si>
  <si>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</si>
  <si>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</si>
  <si>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</si>
  <si>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</si>
  <si>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</si>
  <si>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</si>
  <si>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</si>
  <si>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</si>
  <si>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</si>
  <si>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</si>
  <si>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</si>
  <si>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</si>
  <si>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</si>
  <si>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</si>
  <si>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</si>
  <si>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</si>
  <si>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</si>
  <si>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</si>
  <si>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</si>
  <si>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</si>
  <si>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</si>
  <si>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</si>
  <si>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</si>
  <si>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</si>
  <si>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</si>
  <si>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</si>
  <si>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</si>
  <si>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</si>
  <si>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</si>
  <si>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</si>
  <si>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</si>
  <si>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</si>
  <si>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</si>
  <si>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</si>
  <si>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</si>
  <si>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</si>
  <si>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</si>
  <si>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</si>
  <si>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</si>
  <si>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</si>
  <si>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</si>
  <si>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</si>
  <si>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</si>
  <si>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</si>
  <si>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</si>
  <si>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</si>
  <si>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</si>
  <si>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</si>
  <si>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</si>
  <si>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</si>
  <si>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</si>
  <si>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</si>
  <si>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</si>
  <si>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</si>
  <si>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</si>
  <si>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</si>
  <si>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</si>
  <si>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</si>
  <si>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</si>
  <si>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</si>
  <si>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</si>
  <si>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</si>
  <si>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</si>
  <si>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</si>
  <si>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</si>
  <si>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</si>
  <si>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</si>
  <si>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</si>
  <si>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</si>
  <si>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</si>
  <si>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</si>
  <si>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</si>
  <si>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</si>
  <si>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</si>
  <si>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</si>
  <si>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</si>
  <si>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</si>
  <si>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</si>
  <si>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</si>
  <si>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</si>
  <si>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</si>
  <si>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</si>
  <si>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</si>
  <si>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</si>
  <si>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</si>
  <si>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</si>
  <si>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</si>
  <si>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</si>
  <si>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</si>
  <si>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</si>
  <si>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</si>
  <si>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</si>
  <si>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</si>
  <si>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</si>
  <si>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</si>
  <si>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</si>
  <si>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</si>
  <si>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</si>
  <si>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</si>
  <si>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</si>
  <si>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</si>
  <si>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</si>
  <si>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</si>
  <si>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</si>
  <si>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</si>
  <si>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</si>
  <si>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</si>
  <si>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</si>
  <si>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</si>
  <si>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</si>
  <si>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</si>
  <si>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</si>
  <si>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</si>
  <si>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</si>
  <si>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</si>
  <si>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</si>
  <si>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</si>
  <si>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</si>
  <si>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</si>
  <si>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</si>
  <si>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</si>
  <si>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</si>
  <si>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</si>
  <si>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</si>
  <si>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</si>
  <si>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</si>
  <si>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</si>
  <si>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</si>
  <si>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</si>
  <si>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</si>
  <si>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</si>
  <si>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</si>
  <si>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</si>
  <si>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</si>
  <si>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</si>
  <si>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</si>
  <si>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</si>
  <si>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</si>
  <si>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</si>
  <si>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</si>
  <si>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</si>
  <si>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</si>
  <si>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</si>
  <si>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</si>
  <si>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</si>
  <si>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</si>
  <si>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</si>
  <si>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</si>
  <si>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</si>
  <si>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</si>
  <si>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</si>
  <si>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</si>
  <si>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</si>
  <si>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</si>
  <si>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</si>
  <si>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</si>
  <si>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</si>
  <si>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</si>
  <si>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</si>
  <si>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</si>
  <si>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</si>
  <si>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</si>
  <si>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</si>
  <si>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</si>
  <si>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</si>
  <si>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</si>
  <si>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</si>
  <si>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</si>
  <si>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</si>
  <si>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</si>
  <si>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</si>
  <si>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</si>
  <si>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</si>
  <si>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</si>
  <si>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</si>
  <si>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</si>
  <si>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</si>
  <si>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</si>
  <si>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</si>
  <si>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</si>
  <si>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</si>
  <si>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</si>
  <si>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</si>
  <si>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</si>
  <si>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</si>
  <si>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</si>
  <si>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</si>
  <si>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</si>
  <si>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</si>
  <si>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</si>
  <si>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</si>
  <si>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</si>
  <si>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</si>
  <si>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</si>
  <si>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</si>
  <si>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</si>
  <si>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</si>
  <si>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</si>
  <si>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</si>
  <si>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</si>
  <si>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</si>
  <si>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</si>
  <si>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</si>
  <si>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</si>
  <si>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</si>
  <si>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</si>
  <si>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</si>
  <si>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</si>
  <si>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</si>
  <si>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</si>
  <si>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</si>
  <si>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</si>
  <si>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</si>
  <si>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</si>
  <si>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</si>
  <si>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</si>
  <si>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</si>
  <si>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</si>
  <si>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</si>
  <si>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</si>
  <si>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</si>
  <si>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</si>
  <si>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</si>
  <si>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</si>
  <si>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</si>
  <si>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</si>
  <si>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</si>
  <si>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</si>
  <si>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</si>
  <si>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</si>
  <si>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</si>
  <si>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</si>
  <si>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</si>
  <si>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</si>
  <si>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</si>
  <si>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</si>
  <si>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</si>
  <si>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</si>
  <si>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</si>
  <si>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</si>
  <si>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</si>
  <si>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</si>
  <si>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</si>
  <si>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</si>
  <si>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</si>
  <si>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</si>
  <si>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</si>
  <si>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</si>
  <si>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</si>
  <si>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</si>
  <si>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</si>
  <si>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</si>
  <si>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</si>
  <si>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</si>
  <si>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</si>
  <si>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</si>
  <si>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</si>
  <si>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</si>
  <si>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</si>
  <si>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</si>
  <si>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</si>
  <si>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</si>
  <si>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</si>
  <si>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</si>
  <si>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</si>
  <si>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</si>
  <si>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</si>
  <si>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</si>
  <si>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</si>
  <si>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</si>
  <si>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</si>
  <si>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</si>
  <si>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</si>
  <si>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</si>
  <si>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</si>
  <si>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</si>
  <si>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</si>
  <si>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</si>
  <si>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</si>
  <si>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</si>
  <si>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</si>
  <si>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</si>
  <si>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</si>
  <si>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</si>
  <si>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</si>
  <si>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</si>
  <si>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</si>
  <si>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</si>
  <si>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</si>
  <si>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</si>
  <si>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</si>
  <si>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</si>
  <si>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</si>
  <si>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</si>
  <si>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</si>
  <si>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</si>
  <si>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</si>
  <si>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</si>
  <si>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</si>
  <si>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</si>
  <si>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</si>
  <si>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</si>
  <si>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</si>
  <si>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</si>
  <si>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</si>
  <si>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</si>
  <si>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</si>
  <si>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</si>
  <si>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</si>
  <si>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</si>
  <si>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</si>
  <si>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</si>
  <si>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</si>
  <si>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</si>
  <si>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</si>
  <si>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</si>
  <si>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</si>
  <si>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</si>
  <si>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</si>
  <si>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</si>
  <si>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</si>
  <si>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</si>
  <si>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</si>
  <si>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</si>
  <si>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</si>
  <si>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</si>
  <si>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</si>
  <si>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</si>
  <si>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</si>
  <si>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</si>
  <si>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</si>
  <si>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</si>
  <si>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</si>
  <si>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</si>
  <si>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</si>
  <si>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</si>
  <si>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</si>
  <si>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</si>
  <si>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</si>
  <si>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</si>
  <si>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</si>
  <si>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</si>
  <si>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</si>
  <si>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</si>
  <si>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</si>
  <si>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</si>
  <si>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</si>
  <si>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</si>
  <si>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</si>
  <si>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</si>
  <si>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</si>
  <si>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</si>
  <si>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</si>
  <si>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</si>
  <si>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</si>
  <si>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</si>
  <si>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</si>
  <si>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</si>
  <si>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</si>
  <si>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</si>
  <si>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</si>
  <si>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</si>
  <si>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</si>
  <si>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</si>
  <si>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</si>
  <si>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</si>
  <si>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</si>
  <si>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</si>
  <si>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</si>
  <si>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</si>
  <si>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</si>
  <si>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</si>
  <si>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</si>
  <si>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</si>
  <si>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</si>
  <si>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</si>
  <si>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</si>
  <si>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</si>
  <si>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</si>
  <si>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</si>
  <si>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</si>
  <si>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</si>
  <si>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</si>
  <si>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</si>
  <si>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</si>
  <si>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</si>
  <si>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</si>
  <si>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</si>
  <si>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</si>
  <si>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</si>
  <si>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</si>
  <si>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</si>
  <si>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</si>
  <si>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</si>
  <si>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</si>
  <si>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</si>
  <si>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</si>
  <si>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</si>
  <si>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</si>
  <si>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</si>
  <si>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</si>
  <si>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</si>
  <si>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</si>
  <si>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</si>
  <si>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</si>
  <si>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</si>
  <si>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</si>
  <si>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</si>
  <si>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</si>
  <si>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</si>
  <si>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</si>
  <si>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</si>
  <si>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</si>
  <si>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</si>
  <si>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</si>
  <si>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</si>
  <si>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</si>
  <si>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</si>
  <si>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</si>
  <si>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</si>
  <si>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</si>
  <si>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</si>
  <si>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</si>
  <si>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</si>
  <si>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</si>
  <si>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</si>
  <si>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</si>
  <si>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</si>
  <si>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</si>
  <si>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</si>
  <si>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</si>
  <si>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</si>
  <si>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</si>
  <si>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</si>
  <si>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</si>
  <si>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</si>
  <si>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</si>
  <si>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</si>
  <si>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</si>
  <si>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</si>
  <si>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</si>
  <si>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</si>
  <si>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</si>
  <si>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</si>
  <si>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</si>
  <si>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</si>
  <si>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</si>
  <si>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</si>
  <si>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</si>
  <si>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</si>
  <si>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</si>
  <si>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</si>
  <si>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</si>
  <si>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</si>
  <si>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</si>
  <si>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</si>
  <si>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</si>
  <si>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</si>
  <si>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</si>
  <si>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</si>
  <si>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</si>
  <si>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</si>
  <si>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</si>
  <si>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</si>
  <si>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</si>
  <si>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</si>
  <si>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</si>
  <si>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</si>
  <si>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</si>
  <si>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</si>
  <si>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</si>
  <si>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</si>
  <si>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</si>
  <si>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</si>
  <si>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</si>
  <si>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</si>
  <si>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</si>
  <si>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</si>
  <si>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</si>
  <si>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</si>
  <si>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</si>
  <si>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</si>
  <si>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</si>
  <si>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</si>
  <si>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</si>
  <si>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</si>
  <si>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</si>
  <si>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</si>
  <si>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</si>
  <si>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</si>
  <si>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</si>
  <si>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</si>
  <si>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</si>
  <si>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</si>
  <si>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</si>
  <si>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</si>
  <si>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</si>
  <si>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</si>
  <si>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</si>
  <si>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</si>
  <si>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</si>
  <si>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</si>
  <si>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</si>
  <si>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</si>
  <si>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</si>
  <si>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</si>
  <si>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</si>
  <si>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</si>
  <si>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</si>
  <si>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</si>
  <si>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</si>
  <si>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</si>
  <si>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</si>
  <si>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</si>
  <si>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</si>
  <si>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</si>
  <si>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</si>
  <si>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</si>
  <si>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</si>
  <si>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</si>
  <si>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</si>
  <si>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</si>
  <si>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</si>
  <si>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</si>
  <si>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</si>
  <si>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</si>
  <si>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</si>
  <si>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</si>
  <si>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</si>
  <si>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</si>
  <si>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</si>
  <si>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</si>
  <si>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</si>
  <si>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</si>
  <si>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</si>
  <si>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</si>
  <si>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</si>
  <si>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</si>
  <si>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</si>
  <si>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</si>
  <si>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</si>
  <si>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</si>
  <si>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</si>
  <si>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</si>
  <si>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</si>
  <si>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</si>
  <si>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</si>
  <si>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</si>
  <si>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</si>
  <si>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</si>
  <si>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</si>
  <si>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</si>
  <si>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</si>
  <si>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</si>
  <si>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</si>
  <si>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</si>
  <si>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</si>
  <si>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</si>
  <si>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</si>
  <si>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</si>
  <si>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</si>
  <si>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</si>
  <si>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</si>
  <si>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</si>
  <si>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</si>
  <si>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</si>
  <si>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</si>
  <si>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</si>
  <si>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</si>
  <si>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</si>
  <si>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</si>
  <si>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</si>
  <si>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</si>
  <si>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</si>
  <si>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</si>
  <si>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</si>
  <si>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</si>
  <si>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</si>
  <si>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</si>
  <si>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</si>
  <si>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</si>
  <si>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</si>
  <si>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</si>
  <si>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</si>
  <si>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</si>
  <si>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</si>
  <si>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</si>
  <si>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</si>
  <si>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</si>
  <si>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</si>
  <si>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</si>
  <si>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</si>
  <si>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</si>
  <si>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</si>
  <si>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</si>
  <si>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</si>
  <si>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</si>
  <si>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</si>
  <si>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</si>
  <si>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</si>
  <si>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</si>
  <si>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</si>
  <si>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</si>
  <si>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</si>
  <si>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</si>
  <si>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</si>
  <si>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</si>
  <si>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</si>
  <si>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</si>
  <si>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</si>
  <si>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</si>
  <si>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</si>
  <si>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</si>
  <si>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</si>
  <si>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</si>
  <si>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</si>
  <si>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</si>
  <si>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</si>
  <si>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</si>
  <si>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</si>
  <si>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</si>
  <si>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</si>
  <si>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</si>
  <si>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</si>
  <si>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</si>
  <si>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</si>
  <si>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</si>
  <si>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</si>
  <si>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</si>
  <si>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</si>
  <si>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</si>
  <si>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</si>
  <si>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</si>
  <si>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</si>
  <si>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</si>
  <si>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</si>
  <si>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</si>
  <si>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</si>
  <si>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</si>
  <si>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</si>
  <si>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</si>
  <si>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</si>
  <si>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</si>
  <si>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</si>
  <si>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</si>
  <si>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</si>
  <si>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</si>
  <si>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</si>
  <si>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</si>
  <si>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</si>
  <si>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</si>
  <si>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</si>
  <si>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</si>
  <si>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</si>
  <si>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</si>
  <si>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</si>
  <si>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</si>
  <si>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</si>
  <si>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</si>
  <si>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</si>
  <si>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</si>
  <si>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</si>
  <si>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</si>
  <si>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</si>
  <si>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</si>
  <si>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</si>
  <si>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</si>
  <si>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</si>
  <si>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</si>
  <si>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</si>
  <si>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</si>
  <si>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</si>
  <si>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</si>
  <si>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</si>
  <si>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</si>
  <si>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</si>
  <si>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</si>
  <si>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</si>
  <si>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</si>
  <si>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</si>
  <si>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</si>
  <si>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</si>
  <si>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</si>
  <si>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</si>
  <si>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</si>
  <si>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</si>
  <si>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</si>
  <si>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</si>
  <si>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</si>
  <si>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</si>
  <si>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</si>
  <si>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</si>
  <si>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</si>
  <si>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</si>
  <si>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</si>
  <si>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</si>
  <si>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</si>
  <si>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</si>
  <si>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</si>
  <si>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</si>
  <si>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</si>
  <si>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</si>
  <si>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</si>
  <si>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</si>
  <si>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</si>
  <si>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</si>
  <si>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</si>
  <si>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</si>
  <si>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</si>
  <si>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</si>
  <si>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</si>
  <si>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</si>
  <si>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</si>
  <si>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</si>
  <si>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</si>
  <si>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</si>
  <si>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</si>
  <si>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</si>
  <si>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</si>
  <si>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</si>
  <si>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</si>
  <si>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</si>
  <si>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</si>
  <si>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</si>
  <si>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</si>
  <si>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</si>
  <si>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</si>
  <si>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</si>
  <si>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</si>
  <si>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</si>
  <si>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</si>
  <si>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</si>
  <si>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</si>
  <si>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</si>
  <si>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</si>
  <si>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</si>
  <si>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</si>
  <si>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</si>
  <si>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</si>
  <si>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</si>
  <si>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</si>
  <si>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</si>
  <si>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</si>
  <si>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</si>
  <si>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</si>
  <si>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</si>
  <si>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</si>
  <si>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</si>
  <si>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</si>
  <si>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</si>
  <si>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</si>
  <si>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</si>
  <si>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</si>
  <si>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</si>
  <si>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</si>
  <si>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</si>
  <si>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</si>
  <si>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</si>
  <si>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</si>
  <si>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</si>
  <si>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</si>
  <si>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</si>
  <si>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</si>
  <si>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</si>
  <si>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</si>
  <si>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</si>
  <si>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</si>
  <si>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</si>
  <si>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</si>
  <si>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</si>
  <si>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</si>
  <si>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</si>
  <si>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</si>
  <si>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</si>
  <si>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</si>
  <si>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</si>
  <si>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</si>
  <si>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</si>
  <si>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</si>
  <si>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</si>
  <si>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</si>
  <si>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</si>
  <si>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</si>
  <si>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</si>
  <si>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</si>
  <si>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</si>
  <si>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</si>
  <si>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</si>
  <si>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</si>
  <si>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</si>
  <si>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</si>
  <si>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</si>
  <si>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</si>
  <si>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</si>
  <si>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</si>
  <si>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</si>
  <si>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</si>
  <si>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</si>
  <si>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</si>
  <si>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</si>
  <si>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</si>
  <si>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</si>
  <si>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</si>
  <si>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</si>
  <si>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</si>
  <si>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</si>
  <si>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</si>
  <si>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</si>
  <si>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</si>
  <si>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</si>
  <si>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</si>
  <si>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</si>
  <si>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</si>
  <si>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</si>
  <si>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</si>
  <si>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</si>
  <si>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</si>
  <si>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</si>
  <si>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</si>
  <si>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</si>
  <si>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</si>
  <si>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</si>
  <si>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</si>
  <si>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</si>
  <si>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</si>
  <si>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</si>
  <si>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</si>
  <si>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</si>
  <si>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</si>
  <si>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</si>
  <si>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</si>
  <si>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</si>
  <si>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</si>
  <si>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</si>
  <si>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</si>
  <si>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</si>
  <si>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</si>
  <si>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</si>
  <si>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</si>
  <si>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</si>
  <si>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</si>
  <si>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</si>
  <si>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</si>
  <si>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</si>
  <si>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</si>
  <si>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</si>
  <si>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</si>
  <si>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</si>
  <si>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</si>
  <si>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</si>
  <si>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</si>
  <si>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</si>
  <si>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</si>
  <si>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</si>
  <si>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</si>
  <si>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</si>
  <si>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</si>
  <si>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</si>
  <si>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</si>
  <si>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</si>
  <si>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</si>
  <si>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</si>
  <si>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</si>
  <si>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</si>
  <si>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</si>
  <si>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</si>
  <si>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</si>
  <si>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</si>
  <si>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</si>
  <si>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</si>
  <si>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</si>
  <si>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</si>
  <si>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</si>
  <si>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</si>
  <si>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</si>
  <si>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</si>
  <si>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</si>
  <si>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</si>
  <si>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</si>
  <si>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</si>
  <si>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</si>
  <si>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</si>
  <si>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</si>
  <si>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</si>
  <si>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</si>
  <si>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</si>
  <si>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</si>
  <si>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</si>
  <si>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</si>
  <si>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</si>
  <si>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</si>
  <si>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</si>
  <si>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</si>
  <si>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</si>
  <si>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</si>
  <si>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</si>
  <si>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</si>
  <si>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</si>
  <si>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</si>
  <si>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</si>
  <si>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</si>
  <si>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</si>
  <si>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</si>
  <si>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</si>
  <si>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</si>
  <si>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</si>
  <si>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</si>
  <si>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</si>
  <si>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</si>
  <si>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</si>
  <si>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</si>
  <si>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</si>
  <si>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</si>
  <si>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</si>
  <si>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</si>
  <si>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</si>
  <si>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</si>
  <si>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</si>
  <si>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</si>
  <si>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</si>
  <si>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</si>
  <si>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</si>
  <si>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</si>
  <si>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</si>
  <si>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</si>
  <si>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</si>
  <si>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</si>
  <si>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</si>
  <si>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</si>
  <si>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</si>
  <si>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</si>
  <si>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</si>
  <si>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</si>
  <si>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</si>
  <si>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</si>
  <si>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</si>
  <si>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</si>
  <si>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</si>
  <si>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</si>
  <si>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</si>
  <si>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</si>
  <si>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</si>
  <si>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</si>
  <si>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</si>
  <si>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</si>
  <si>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</si>
  <si>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</si>
  <si>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</si>
  <si>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</si>
  <si>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</si>
  <si>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</si>
  <si>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</si>
  <si>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</si>
  <si>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</si>
  <si>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</si>
  <si>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</si>
  <si>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</si>
  <si>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</si>
  <si>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</si>
  <si>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</si>
  <si>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</si>
  <si>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</si>
  <si>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</si>
  <si>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</si>
  <si>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</si>
  <si>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</si>
  <si>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</si>
  <si>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</si>
  <si>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</si>
  <si>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</si>
  <si>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</si>
  <si>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</si>
  <si>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</si>
  <si>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</si>
  <si>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</si>
  <si>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</si>
  <si>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</si>
  <si>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</si>
  <si>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</si>
  <si>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</si>
  <si>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</si>
  <si>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</si>
  <si>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</si>
  <si>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</si>
  <si>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</si>
  <si>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</si>
  <si>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</si>
  <si>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</si>
  <si>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</si>
  <si>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</si>
  <si>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</si>
  <si>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</si>
  <si>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</si>
  <si>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</si>
  <si>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</si>
  <si>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</si>
  <si>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</si>
  <si>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</si>
  <si>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</si>
  <si>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</si>
  <si>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</si>
  <si>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</si>
  <si>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</si>
  <si>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</si>
  <si>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</si>
  <si>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</si>
  <si>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</si>
  <si>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</si>
  <si>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</si>
  <si>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</si>
  <si>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</si>
  <si>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</si>
  <si>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</si>
  <si>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</si>
  <si>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</si>
  <si>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</si>
  <si>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</si>
  <si>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</si>
  <si>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</si>
  <si>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</si>
  <si>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</si>
  <si>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</si>
  <si>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</si>
  <si>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</si>
  <si>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</si>
  <si>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</si>
  <si>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</si>
  <si>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</si>
  <si>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</si>
  <si>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</si>
  <si>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</si>
  <si>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</si>
  <si>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</si>
  <si>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</si>
  <si>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</si>
  <si>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</si>
  <si>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</si>
  <si>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</si>
  <si>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</si>
  <si>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</si>
  <si>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</si>
  <si>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</si>
  <si>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</si>
  <si>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</si>
  <si>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</si>
  <si>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</si>
  <si>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</si>
  <si>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</si>
  <si>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</si>
  <si>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</si>
  <si>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</si>
  <si>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</si>
  <si>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</si>
  <si>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</si>
  <si>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</si>
  <si>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</si>
  <si>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</si>
  <si>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</si>
  <si>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</si>
  <si>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</si>
  <si>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</si>
  <si>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</si>
  <si>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</si>
  <si>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</si>
  <si>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</si>
  <si>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</si>
  <si>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</si>
  <si>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</si>
  <si>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</si>
  <si>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</si>
  <si>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</si>
  <si>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</si>
  <si>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</si>
  <si>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</si>
  <si>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</si>
  <si>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</si>
  <si>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</si>
  <si>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</si>
  <si>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</si>
  <si>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</si>
  <si>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</si>
  <si>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</si>
  <si>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</si>
  <si>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</si>
  <si>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</si>
  <si>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</si>
  <si>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</si>
  <si>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</si>
  <si>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</si>
  <si>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</si>
  <si>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</si>
  <si>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</si>
  <si>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</si>
  <si>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</si>
  <si>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</si>
  <si>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</si>
  <si>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</si>
  <si>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</si>
  <si>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</si>
  <si>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</si>
  <si>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</si>
  <si>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</si>
  <si>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</si>
  <si>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</si>
  <si>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</si>
  <si>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</si>
  <si>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</si>
  <si>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</si>
  <si>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</si>
  <si>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</si>
  <si>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</si>
  <si>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</si>
  <si>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</si>
  <si>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</si>
  <si>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</si>
  <si>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</si>
  <si>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</si>
  <si>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</si>
  <si>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</si>
  <si>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</si>
  <si>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</si>
  <si>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</si>
  <si>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</si>
  <si>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</si>
  <si>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</si>
  <si>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</si>
  <si>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</si>
  <si>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</si>
  <si>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</si>
  <si>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</si>
  <si>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</si>
  <si>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</si>
  <si>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</si>
  <si>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</si>
  <si>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</si>
  <si>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</si>
  <si>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</si>
  <si>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</si>
  <si>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</si>
  <si>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</si>
  <si>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</si>
  <si>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</si>
  <si>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</si>
  <si>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</si>
  <si>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</si>
  <si>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</si>
  <si>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</si>
  <si>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</si>
  <si>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</si>
  <si>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</si>
  <si>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</si>
  <si>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</si>
  <si>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</si>
  <si>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</si>
  <si>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</si>
  <si>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</si>
  <si>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</si>
  <si>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</si>
  <si>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</si>
  <si>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</si>
  <si>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</si>
  <si>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</si>
  <si>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</si>
  <si>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</si>
  <si>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</si>
  <si>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</si>
  <si>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</si>
  <si>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</si>
  <si>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</si>
  <si>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</si>
  <si>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</si>
  <si>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</si>
  <si>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</si>
  <si>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</si>
  <si>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</si>
  <si>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</si>
  <si>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</si>
  <si>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</si>
  <si>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</si>
  <si>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</si>
  <si>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</si>
  <si>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</si>
  <si>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</si>
  <si>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</si>
  <si>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</si>
  <si>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</si>
  <si>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</si>
  <si>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</si>
  <si>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</si>
  <si>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</si>
  <si>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</si>
  <si>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</si>
  <si>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</si>
  <si>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</si>
  <si>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</si>
  <si>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</si>
  <si>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</si>
  <si>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</si>
  <si>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</si>
  <si>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</si>
  <si>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</si>
  <si>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</si>
  <si>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</si>
  <si>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</si>
  <si>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</si>
  <si>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</si>
  <si>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</si>
  <si>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</si>
  <si>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</si>
  <si>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</si>
  <si>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</si>
  <si>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</si>
  <si>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</si>
  <si>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</si>
  <si>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</si>
  <si>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</si>
  <si>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</si>
  <si>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</si>
  <si>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</si>
  <si>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</si>
  <si>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</si>
  <si>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</si>
  <si>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</si>
  <si>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</si>
  <si>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</si>
  <si>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</si>
  <si>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</si>
  <si>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</si>
  <si>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</si>
  <si>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</si>
  <si>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</si>
  <si>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</si>
  <si>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</si>
  <si>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</si>
  <si>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</si>
  <si>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</si>
  <si>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</si>
  <si>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</si>
  <si>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</si>
  <si>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</si>
  <si>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</si>
  <si>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</si>
  <si>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</si>
  <si>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</si>
  <si>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</si>
  <si>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</si>
  <si>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</si>
  <si>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</si>
  <si>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</si>
  <si>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</si>
  <si>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</si>
  <si>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</si>
  <si>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</si>
  <si>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</si>
  <si>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</si>
  <si>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</si>
  <si>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</si>
  <si>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</si>
  <si>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</si>
  <si>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</si>
  <si>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</si>
  <si>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</si>
  <si>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</si>
  <si>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</si>
  <si>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</si>
  <si>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</si>
  <si>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</si>
  <si>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</si>
  <si>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</si>
  <si>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</si>
  <si>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</si>
  <si>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</si>
  <si>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</si>
  <si>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</si>
  <si>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</si>
  <si>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</si>
  <si>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</si>
  <si>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</si>
  <si>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</si>
  <si>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</si>
  <si>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</si>
  <si>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</si>
  <si>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</si>
  <si>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</si>
  <si>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</si>
  <si>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</si>
  <si>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</si>
  <si>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</si>
  <si>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</si>
  <si>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</si>
  <si>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</si>
  <si>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</si>
  <si>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</si>
  <si>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</si>
  <si>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</si>
  <si>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</si>
  <si>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</si>
  <si>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</si>
  <si>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</si>
  <si>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</si>
  <si>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</si>
  <si>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</si>
  <si>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</si>
  <si>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</si>
  <si>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</si>
  <si>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</si>
  <si>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</si>
  <si>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</si>
  <si>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</si>
  <si>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</si>
  <si>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</si>
  <si>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</si>
  <si>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</si>
  <si>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</si>
  <si>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</si>
  <si>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</si>
  <si>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</si>
  <si>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</si>
  <si>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</si>
  <si>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</si>
  <si>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</si>
  <si>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</si>
  <si>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</si>
  <si>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</si>
  <si>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</si>
  <si>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</si>
  <si>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</si>
  <si>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</si>
  <si>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</si>
  <si>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</si>
  <si>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</si>
  <si>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</si>
  <si>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</si>
  <si>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</si>
  <si>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</si>
  <si>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</si>
  <si>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</si>
  <si>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</si>
  <si>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</si>
  <si>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</si>
  <si>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</si>
  <si>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</si>
  <si>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</si>
  <si>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</si>
  <si>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</si>
  <si>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</si>
  <si>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</si>
  <si>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</si>
  <si>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</si>
  <si>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</si>
  <si>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</si>
  <si>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</si>
  <si>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</si>
  <si>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</si>
  <si>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</si>
  <si>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</si>
  <si>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</si>
  <si>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</si>
  <si>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</si>
  <si>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</si>
  <si>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</si>
  <si>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</si>
  <si>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</si>
  <si>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</si>
  <si>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</si>
  <si>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</si>
  <si>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</si>
  <si>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</si>
  <si>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</si>
  <si>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</si>
  <si>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</si>
  <si>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</si>
  <si>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</si>
  <si>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</si>
  <si>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</si>
  <si>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</si>
  <si>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</si>
  <si>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</si>
  <si>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</si>
  <si>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</si>
  <si>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</si>
  <si>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</si>
  <si>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</si>
  <si>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</si>
  <si>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</si>
  <si>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</si>
  <si>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</si>
  <si>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</si>
  <si>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</si>
  <si>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</si>
  <si>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</si>
  <si>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</si>
  <si>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</si>
  <si>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</si>
  <si>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</si>
  <si>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</si>
  <si>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</si>
  <si>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</si>
  <si>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</si>
  <si>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</si>
  <si>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</si>
  <si>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</si>
  <si>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</si>
  <si>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</si>
  <si>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</si>
  <si>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</si>
  <si>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</si>
  <si>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</si>
  <si>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</si>
  <si>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</si>
  <si>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</si>
  <si>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</si>
  <si>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</si>
  <si>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</si>
  <si>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</si>
  <si>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</si>
  <si>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</si>
  <si>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</si>
  <si>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</si>
  <si>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</si>
  <si>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</si>
  <si>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</si>
  <si>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</si>
  <si>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</si>
  <si>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</si>
  <si>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</si>
  <si>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</si>
  <si>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</si>
  <si>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</si>
  <si>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</si>
  <si>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</si>
  <si>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</si>
  <si>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</si>
  <si>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</si>
  <si>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</si>
  <si>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</si>
  <si>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</si>
  <si>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</si>
  <si>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</si>
  <si>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</si>
  <si>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</si>
  <si>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</si>
  <si>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</si>
  <si>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</si>
  <si>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</si>
  <si>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</si>
  <si>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</si>
  <si>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</si>
  <si>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</si>
  <si>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</si>
  <si>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</si>
  <si>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</si>
  <si>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</si>
  <si>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</si>
  <si>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</si>
  <si>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</si>
  <si>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</si>
  <si>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</si>
  <si>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</si>
  <si>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</si>
  <si>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</si>
  <si>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</si>
  <si>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</si>
  <si>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</si>
  <si>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</si>
  <si>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</si>
  <si>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</si>
  <si>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</si>
  <si>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</si>
  <si>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</si>
  <si>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</si>
  <si>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</si>
  <si>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</si>
  <si>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</si>
  <si>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</si>
  <si>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</si>
  <si>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</si>
  <si>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</si>
  <si>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</si>
  <si>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</si>
  <si>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</si>
  <si>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</si>
  <si>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</si>
  <si>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</si>
  <si>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</si>
  <si>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</si>
  <si>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</si>
  <si>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</si>
  <si>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</si>
  <si>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</si>
  <si>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</si>
  <si>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</si>
  <si>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</si>
  <si>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</si>
  <si>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</si>
  <si>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</si>
  <si>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</si>
  <si>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</si>
  <si>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</si>
  <si>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</si>
  <si>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</si>
  <si>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</si>
  <si>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</si>
  <si>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</si>
  <si>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</si>
  <si>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</si>
  <si>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</si>
  <si>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</si>
  <si>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</si>
  <si>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</si>
  <si>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</si>
  <si>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</si>
  <si>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</si>
  <si>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</si>
  <si>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</si>
  <si>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</si>
  <si>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</si>
  <si>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</si>
  <si>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</si>
  <si>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</si>
  <si>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</si>
  <si>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</si>
  <si>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</si>
  <si>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</si>
  <si>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</si>
  <si>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</si>
  <si>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</si>
  <si>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</si>
  <si>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</si>
  <si>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</si>
  <si>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</si>
  <si>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</si>
  <si>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</si>
  <si>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</si>
  <si>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</si>
  <si>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</si>
  <si>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</si>
  <si>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</si>
  <si>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</si>
  <si>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</si>
  <si>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</si>
  <si>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</si>
  <si>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</si>
  <si>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</si>
  <si>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</si>
  <si>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</si>
  <si>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</si>
  <si>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</si>
  <si>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</si>
  <si>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</si>
  <si>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</si>
  <si>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</si>
  <si>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</si>
  <si>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</si>
  <si>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</si>
  <si>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</si>
  <si>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</si>
  <si>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</si>
  <si>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</si>
  <si>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</si>
  <si>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</si>
  <si>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</si>
  <si>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</si>
  <si>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</si>
  <si>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</si>
  <si>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</si>
  <si>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</si>
  <si>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</si>
  <si>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</si>
  <si>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</si>
  <si>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</si>
  <si>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</si>
  <si>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</si>
  <si>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</si>
  <si>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</si>
  <si>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</si>
  <si>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</si>
  <si>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</si>
  <si>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</si>
  <si>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</si>
  <si>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</si>
  <si>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</si>
  <si>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</si>
  <si>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</si>
  <si>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</si>
  <si>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</si>
  <si>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</si>
  <si>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</si>
  <si>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</si>
  <si>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</si>
  <si>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</si>
  <si>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</si>
  <si>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</si>
  <si>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</si>
  <si>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</si>
  <si>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</si>
  <si>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</si>
  <si>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</si>
  <si>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</si>
  <si>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</si>
  <si>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</si>
  <si>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</si>
  <si>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</si>
  <si>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</si>
  <si>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</si>
  <si>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</si>
  <si>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</si>
  <si>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</si>
  <si>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</si>
  <si>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</si>
  <si>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</si>
  <si>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</si>
  <si>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</si>
  <si>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</si>
  <si>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</si>
  <si>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</si>
  <si>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</si>
  <si>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</si>
  <si>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</si>
  <si>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</si>
  <si>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</si>
  <si>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</si>
  <si>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</si>
  <si>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</si>
  <si>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</si>
  <si>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</si>
  <si>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</si>
  <si>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</si>
  <si>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</si>
  <si>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</si>
  <si>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</si>
  <si>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</si>
  <si>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</si>
  <si>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</si>
  <si>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</si>
  <si>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</si>
  <si>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</si>
  <si>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</si>
  <si>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</si>
  <si>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</si>
  <si>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</si>
  <si>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</si>
  <si>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</si>
  <si>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</si>
  <si>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</si>
  <si>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</si>
  <si>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</si>
  <si>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</si>
  <si>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</si>
  <si>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</si>
  <si>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</si>
  <si>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</si>
  <si>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</si>
  <si>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</si>
  <si>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</si>
  <si>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</si>
  <si>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</si>
  <si>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</si>
  <si>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</si>
  <si>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</si>
  <si>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</si>
  <si>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</si>
  <si>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</si>
  <si>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</si>
  <si>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</si>
  <si>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</si>
  <si>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</si>
  <si>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</si>
  <si>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</si>
  <si>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</si>
  <si>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</si>
  <si>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</si>
  <si>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</si>
  <si>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</si>
  <si>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</si>
  <si>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</si>
  <si>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</si>
  <si>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</si>
  <si>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</si>
  <si>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</si>
  <si>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</si>
  <si>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</si>
  <si>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</si>
  <si>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</si>
  <si>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</si>
  <si>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</si>
  <si>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</si>
  <si>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</si>
  <si>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</si>
  <si>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</si>
  <si>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</si>
  <si>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</si>
  <si>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</si>
  <si>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</si>
  <si>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</si>
  <si>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</si>
  <si>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</si>
  <si>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</si>
  <si>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</si>
  <si>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</si>
  <si>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</si>
  <si>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</si>
  <si>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</si>
  <si>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</si>
  <si>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</si>
  <si>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</si>
  <si>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</si>
  <si>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</si>
  <si>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</si>
  <si>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</si>
  <si>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</si>
  <si>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</si>
  <si>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</si>
  <si>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</si>
  <si>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</si>
  <si>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</si>
  <si>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</si>
  <si>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</si>
  <si>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</si>
  <si>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</si>
  <si>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</si>
  <si>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</si>
  <si>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</si>
  <si>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</si>
  <si>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</si>
  <si>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</si>
  <si>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</si>
  <si>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</si>
  <si>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</si>
  <si>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</si>
  <si>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</si>
  <si>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</si>
  <si>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</si>
  <si>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</si>
  <si>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</si>
  <si>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</si>
  <si>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</si>
  <si>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</si>
  <si>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</si>
  <si>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</si>
  <si>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</si>
  <si>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</si>
  <si>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</si>
  <si>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</si>
  <si>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</si>
  <si>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</si>
  <si>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</si>
  <si>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</si>
  <si>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</si>
  <si>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</si>
  <si>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</si>
  <si>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</si>
  <si>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</si>
  <si>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</si>
  <si>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</si>
  <si>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</si>
  <si>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</si>
  <si>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</si>
  <si>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</si>
  <si>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</si>
  <si>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</si>
  <si>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</si>
  <si>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</si>
  <si>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</si>
  <si>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</si>
  <si>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</si>
  <si>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</si>
  <si>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</si>
  <si>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</si>
  <si>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</si>
  <si>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</si>
  <si>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</si>
  <si>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</si>
  <si>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</si>
  <si>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</si>
  <si>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</si>
  <si>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</si>
  <si>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</si>
  <si>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</si>
  <si>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</si>
  <si>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</si>
  <si>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</si>
  <si>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</si>
  <si>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</si>
  <si>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</si>
  <si>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</si>
  <si>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</si>
  <si>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</si>
  <si>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</si>
  <si>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</si>
  <si>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</si>
  <si>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</si>
  <si>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</si>
  <si>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</si>
  <si>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</si>
  <si>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</si>
  <si>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</si>
  <si>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</si>
  <si>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</si>
  <si>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</si>
  <si>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</si>
  <si>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</si>
  <si>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</si>
  <si>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</si>
  <si>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</si>
  <si>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</si>
  <si>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</si>
  <si>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</si>
  <si>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</si>
  <si>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</si>
  <si>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</si>
  <si>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</si>
  <si>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</si>
  <si>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</si>
  <si>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</si>
  <si>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</si>
  <si>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</si>
  <si>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</si>
  <si>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</si>
  <si>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</si>
  <si>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</si>
  <si>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</si>
  <si>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</si>
  <si>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</si>
  <si>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</si>
  <si>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</si>
  <si>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</si>
  <si>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</si>
  <si>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</si>
  <si>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</si>
  <si>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</si>
  <si>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</si>
  <si>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</si>
  <si>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</si>
  <si>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</si>
  <si>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</si>
  <si>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</si>
  <si>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</si>
  <si>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</si>
  <si>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</si>
  <si>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</si>
  <si>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</si>
  <si>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</si>
  <si>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</si>
  <si>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</si>
  <si>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</si>
  <si>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</si>
  <si>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</si>
  <si>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</si>
  <si>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</si>
  <si>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</si>
  <si>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</si>
  <si>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</si>
  <si>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</si>
  <si>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</si>
  <si>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</si>
  <si>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</si>
  <si>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</si>
  <si>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</si>
  <si>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</si>
  <si>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</si>
  <si>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</si>
  <si>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</si>
  <si>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</si>
  <si>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</si>
  <si>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</si>
  <si>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</si>
  <si>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</si>
  <si>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</si>
  <si>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</si>
  <si>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</si>
  <si>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</si>
  <si>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</si>
  <si>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</si>
  <si>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</si>
  <si>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</si>
  <si>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</si>
  <si>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</si>
  <si>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</si>
  <si>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</si>
  <si>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</si>
  <si>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</si>
  <si>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</si>
  <si>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</si>
  <si>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</si>
  <si>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</si>
  <si>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</si>
  <si>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</si>
  <si>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</si>
  <si>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</si>
  <si>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</si>
  <si>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</si>
  <si>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</si>
  <si>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</si>
  <si>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</si>
  <si>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</si>
  <si>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</si>
  <si>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</si>
  <si>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</si>
  <si>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</si>
  <si>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</si>
  <si>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</si>
  <si>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</si>
  <si>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</si>
  <si>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</si>
  <si>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</si>
  <si>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</si>
  <si>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</si>
  <si>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</si>
  <si>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</si>
  <si>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</si>
  <si>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</si>
  <si>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</si>
  <si>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</si>
  <si>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</si>
  <si>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</si>
  <si>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</si>
  <si>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</si>
  <si>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</si>
  <si>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</si>
  <si>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</si>
  <si>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</si>
  <si>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</si>
  <si>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</si>
  <si>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</si>
  <si>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</si>
  <si>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</si>
  <si>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</si>
  <si>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</si>
  <si>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</si>
  <si>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</si>
  <si>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</si>
  <si>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</si>
  <si>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</si>
  <si>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</si>
  <si>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</si>
  <si>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</si>
  <si>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</si>
  <si>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</si>
  <si>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</si>
  <si>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</si>
  <si>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</si>
  <si>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</si>
  <si>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</si>
  <si>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</si>
  <si>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</si>
  <si>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</si>
  <si>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</si>
  <si>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</si>
  <si>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</si>
  <si>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</si>
  <si>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</si>
  <si>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</si>
  <si>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</si>
  <si>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</si>
  <si>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</si>
  <si>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</si>
  <si>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</si>
  <si>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</si>
  <si>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</si>
  <si>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</si>
  <si>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</si>
  <si>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</si>
  <si>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</si>
  <si>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</si>
  <si>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</si>
  <si>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</si>
  <si>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</si>
  <si>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</si>
  <si>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</si>
  <si>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</si>
  <si>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</si>
  <si>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</si>
  <si>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</si>
  <si>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</si>
  <si>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</si>
  <si>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</si>
  <si>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</si>
  <si>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</si>
  <si>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</si>
  <si>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</si>
  <si>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</si>
  <si>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</si>
  <si>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</si>
  <si>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</si>
  <si>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</si>
  <si>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</si>
  <si>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</si>
  <si>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</si>
  <si>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</si>
  <si>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</si>
  <si>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</si>
  <si>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</si>
  <si>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</si>
  <si>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</si>
  <si>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</si>
  <si>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</si>
  <si>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</si>
  <si>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</si>
  <si>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</si>
  <si>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</si>
  <si>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</si>
  <si>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</si>
  <si>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</si>
  <si>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</si>
  <si>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</si>
  <si>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</si>
  <si>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</si>
  <si>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</si>
  <si>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</si>
  <si>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</si>
  <si>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</si>
  <si>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</si>
  <si>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</si>
  <si>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</si>
  <si>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</si>
  <si>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</si>
  <si>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</si>
  <si>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</si>
  <si>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</si>
  <si>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</si>
  <si>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</si>
  <si>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</si>
  <si>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</si>
  <si>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</si>
  <si>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</si>
  <si>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</si>
  <si>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</si>
  <si>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</si>
  <si>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</si>
  <si>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</si>
  <si>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</si>
  <si>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</si>
  <si>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</si>
  <si>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</si>
  <si>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</si>
  <si>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</si>
  <si>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</si>
  <si>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</si>
  <si>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</si>
  <si>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</si>
  <si>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</si>
  <si>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</si>
  <si>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</si>
  <si>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</si>
  <si>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</si>
  <si>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</si>
  <si>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</si>
  <si>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</si>
  <si>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</si>
  <si>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</si>
  <si>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</si>
  <si>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</si>
  <si>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</si>
  <si>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</si>
  <si>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</si>
  <si>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</si>
  <si>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</si>
  <si>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</si>
  <si>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</si>
  <si>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</si>
  <si>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</si>
  <si>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</si>
  <si>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</si>
  <si>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</si>
  <si>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</si>
  <si>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</si>
  <si>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</si>
  <si>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</si>
  <si>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</si>
  <si>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</si>
  <si>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</si>
  <si>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</si>
  <si>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</si>
  <si>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</si>
  <si>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</si>
  <si>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</si>
  <si>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</si>
  <si>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</si>
  <si>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</si>
  <si>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</si>
  <si>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</si>
  <si>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</si>
  <si>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</si>
  <si>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</si>
  <si>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</si>
  <si>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</si>
  <si>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</si>
  <si>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</si>
  <si>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</si>
  <si>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</si>
  <si>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</si>
  <si>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</si>
  <si>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</si>
  <si>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</si>
  <si>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</si>
  <si>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</si>
  <si>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</si>
  <si>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</si>
  <si>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</si>
  <si>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</si>
  <si>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</si>
  <si>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</si>
  <si>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</si>
  <si>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</si>
  <si>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</si>
  <si>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</si>
  <si>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</si>
  <si>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</si>
  <si>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</si>
  <si>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</si>
  <si>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</si>
  <si>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</si>
  <si>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</si>
  <si>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</si>
  <si>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</si>
  <si>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</si>
  <si>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</si>
  <si>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</si>
  <si>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</si>
  <si>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</si>
  <si>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</si>
  <si>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</si>
  <si>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</si>
  <si>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</si>
  <si>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</si>
  <si>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</si>
  <si>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</si>
  <si>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</si>
  <si>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</si>
  <si>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</si>
  <si>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</si>
  <si>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</si>
  <si>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</si>
  <si>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</si>
  <si>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</si>
  <si>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</si>
  <si>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</si>
  <si>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</si>
  <si>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</si>
  <si>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</si>
  <si>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</si>
  <si>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</si>
  <si>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</si>
  <si>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</si>
  <si>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</si>
  <si>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</si>
  <si>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</si>
  <si>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</si>
  <si>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</si>
  <si>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</si>
  <si>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</si>
  <si>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</si>
  <si>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</si>
  <si>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</si>
  <si>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</si>
  <si>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</si>
  <si>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</si>
  <si>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</si>
  <si>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</si>
  <si>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</si>
  <si>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</si>
  <si>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</si>
  <si>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</si>
  <si>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</si>
  <si>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</si>
  <si>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</si>
  <si>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</si>
  <si>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</si>
  <si>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</si>
  <si>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</si>
  <si>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</si>
  <si>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</si>
  <si>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</si>
  <si>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</si>
  <si>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</si>
  <si>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</si>
  <si>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</si>
  <si>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</si>
  <si>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</si>
  <si>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</si>
  <si>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</si>
  <si>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</si>
  <si>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</si>
  <si>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</si>
  <si>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</si>
  <si>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</si>
  <si>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</si>
  <si>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</si>
  <si>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</si>
  <si>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</si>
  <si>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</si>
  <si>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</si>
  <si>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</si>
  <si>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</si>
  <si>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</si>
  <si>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</si>
  <si>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</si>
  <si>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</si>
  <si>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</si>
  <si>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</si>
  <si>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</si>
  <si>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</si>
  <si>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</si>
  <si>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</si>
  <si>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</si>
  <si>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</si>
  <si>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</si>
  <si>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</si>
  <si>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</si>
  <si>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</si>
  <si>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</si>
  <si>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</si>
  <si>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</si>
  <si>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</si>
  <si>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</si>
  <si>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</si>
  <si>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</si>
  <si>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</si>
  <si>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</si>
  <si>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</si>
  <si>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</si>
  <si>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</si>
  <si>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</si>
  <si>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</si>
  <si>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</si>
  <si>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</si>
  <si>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</si>
  <si>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</si>
  <si>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</si>
  <si>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</si>
  <si>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</si>
  <si>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</si>
  <si>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</si>
  <si>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</si>
  <si>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</si>
  <si>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</si>
  <si>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</si>
  <si>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</si>
  <si>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</si>
  <si>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</si>
  <si>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</si>
  <si>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</si>
  <si>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</si>
  <si>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</si>
  <si>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</si>
  <si>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</si>
  <si>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</si>
  <si>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</si>
  <si>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</si>
  <si>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</si>
  <si>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</si>
  <si>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</si>
  <si>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</si>
  <si>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</si>
  <si>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</si>
  <si>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</si>
  <si>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</si>
  <si>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</si>
  <si>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</si>
  <si>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</si>
  <si>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</si>
  <si>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</si>
  <si>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</si>
  <si>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</si>
  <si>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</si>
  <si>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</si>
  <si>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</si>
  <si>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</si>
  <si>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</si>
  <si>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</si>
  <si>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</si>
  <si>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</si>
  <si>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</si>
  <si>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</si>
  <si>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</si>
  <si>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</si>
  <si>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</si>
  <si>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</si>
  <si>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</si>
  <si>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</si>
  <si>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</si>
  <si>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</si>
  <si>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</si>
  <si>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</si>
  <si>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</si>
  <si>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</si>
  <si>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</si>
  <si>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</si>
  <si>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</si>
  <si>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</si>
  <si>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</si>
  <si>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</si>
  <si>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</si>
  <si>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</si>
  <si>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</si>
  <si>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</si>
  <si>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</si>
  <si>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</si>
  <si>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</si>
  <si>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</si>
  <si>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</si>
  <si>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</si>
  <si>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</si>
  <si>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</si>
  <si>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</si>
  <si>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</si>
  <si>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</si>
  <si>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</si>
  <si>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</si>
  <si>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</si>
  <si>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</si>
  <si>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</si>
  <si>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</si>
  <si>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</si>
  <si>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</si>
  <si>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</si>
  <si>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</si>
  <si>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</si>
  <si>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</si>
  <si>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</si>
  <si>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</si>
  <si>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</si>
  <si>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</si>
  <si>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</si>
  <si>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</si>
  <si>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</si>
  <si>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</si>
  <si>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</si>
  <si>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</si>
  <si>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</si>
  <si>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</si>
  <si>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</si>
  <si>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</si>
  <si>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</si>
  <si>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</si>
  <si>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</si>
  <si>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</si>
  <si>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</si>
  <si>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</si>
  <si>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</si>
  <si>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</si>
  <si>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</si>
  <si>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</si>
  <si>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</si>
  <si>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</si>
  <si>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</si>
  <si>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</si>
  <si>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</si>
  <si>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</si>
  <si>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</si>
  <si>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</si>
  <si>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</si>
  <si>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</si>
  <si>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</si>
  <si>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</si>
  <si>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</si>
  <si>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</si>
  <si>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</si>
  <si>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</si>
  <si>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</si>
  <si>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</si>
  <si>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</si>
  <si>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</si>
  <si>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</si>
  <si>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</si>
  <si>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</si>
  <si>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</si>
  <si>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</si>
  <si>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</si>
  <si>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</si>
  <si>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</si>
  <si>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</si>
  <si>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</si>
  <si>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</si>
  <si>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</si>
  <si>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</si>
  <si>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</si>
  <si>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</si>
  <si>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</si>
  <si>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</si>
  <si>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</si>
  <si>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</si>
  <si>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</si>
  <si>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</si>
  <si>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</si>
  <si>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</si>
  <si>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</si>
  <si>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</si>
  <si>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</si>
  <si>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</si>
  <si>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</si>
  <si>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</si>
  <si>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</si>
  <si>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</si>
  <si>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</si>
  <si>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</si>
  <si>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</si>
  <si>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</si>
  <si>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</si>
  <si>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</si>
  <si>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</si>
  <si>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</si>
  <si>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</si>
  <si>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</si>
  <si>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</si>
  <si>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</si>
  <si>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</si>
  <si>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</si>
  <si>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</si>
  <si>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</si>
  <si>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</si>
  <si>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</si>
  <si>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</si>
  <si>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</si>
  <si>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</si>
  <si>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</si>
  <si>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</si>
  <si>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</si>
  <si>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</si>
  <si>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</si>
  <si>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</si>
  <si>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</si>
  <si>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</si>
  <si>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</si>
  <si>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</si>
  <si>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</si>
  <si>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</si>
  <si>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</si>
  <si>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</si>
  <si>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</si>
  <si>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</si>
  <si>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</si>
  <si>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</si>
  <si>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</si>
  <si>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</si>
  <si>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</si>
  <si>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</si>
  <si>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</si>
  <si>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</si>
  <si>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</si>
  <si>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</si>
  <si>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</si>
  <si>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</si>
  <si>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</si>
  <si>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</si>
  <si>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</si>
  <si>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</si>
  <si>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</si>
  <si>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</si>
  <si>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</si>
  <si>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</si>
  <si>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</si>
  <si>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</si>
  <si>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</si>
  <si>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</si>
  <si>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</si>
  <si>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</si>
  <si>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</si>
  <si>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</si>
  <si>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</si>
  <si>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</si>
  <si>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</si>
  <si>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</si>
  <si>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</si>
  <si>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</si>
  <si>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</si>
  <si>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</si>
  <si>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</si>
  <si>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</si>
  <si>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</si>
  <si>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</si>
  <si>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</si>
  <si>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</si>
  <si>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</si>
  <si>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</si>
  <si>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</si>
  <si>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</si>
  <si>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</si>
  <si>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</si>
  <si>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</si>
  <si>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</si>
  <si>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</si>
  <si>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</si>
  <si>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</si>
  <si>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</si>
  <si>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</si>
  <si>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</si>
  <si>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</si>
  <si>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</si>
  <si>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</si>
  <si>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</si>
  <si>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</si>
  <si>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</si>
  <si>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</si>
  <si>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</si>
  <si>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</si>
  <si>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</si>
  <si>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</si>
  <si>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</si>
  <si>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</si>
  <si>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</si>
  <si>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</si>
  <si>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</si>
  <si>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</si>
  <si>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</si>
  <si>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</si>
  <si>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</si>
  <si>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</si>
  <si>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</si>
  <si>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</si>
  <si>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</si>
  <si>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</si>
  <si>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</si>
  <si>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</si>
  <si>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</si>
  <si>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</si>
  <si>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</si>
  <si>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</si>
  <si>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</si>
  <si>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</si>
  <si>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</si>
  <si>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</si>
  <si>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</si>
  <si>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</si>
  <si>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</si>
  <si>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</si>
  <si>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</si>
  <si>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</si>
  <si>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</si>
  <si>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</si>
  <si>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</si>
  <si>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</si>
  <si>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</si>
  <si>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</si>
  <si>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</si>
  <si>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</si>
  <si>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</si>
  <si>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</si>
  <si>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</si>
  <si>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</si>
  <si>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</si>
  <si>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</si>
  <si>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</si>
  <si>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</si>
  <si>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</si>
  <si>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</si>
  <si>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</si>
  <si>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</si>
  <si>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</si>
  <si>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</si>
  <si>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</si>
  <si>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</si>
  <si>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</si>
  <si>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</si>
  <si>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</si>
  <si>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</si>
  <si>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</si>
  <si>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</si>
  <si>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</si>
  <si>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</si>
  <si>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</si>
  <si>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</si>
  <si>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</si>
  <si>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</si>
  <si>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</si>
  <si>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</si>
  <si>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</si>
  <si>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</si>
  <si>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</si>
  <si>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</si>
  <si>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</si>
  <si>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</si>
  <si>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</si>
  <si>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</si>
  <si>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</si>
  <si>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</si>
  <si>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</si>
  <si>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</si>
  <si>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</si>
  <si>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</si>
  <si>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</si>
  <si>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</si>
  <si>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</si>
  <si>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</si>
  <si>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</si>
  <si>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</si>
  <si>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</si>
  <si>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</si>
  <si>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</si>
  <si>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</si>
  <si>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</si>
  <si>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</si>
  <si>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</si>
  <si>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</si>
  <si>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</si>
  <si>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</si>
  <si>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</si>
  <si>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</si>
  <si>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</si>
  <si>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</si>
  <si>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</si>
  <si>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</si>
  <si>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</si>
  <si>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</si>
  <si>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</si>
  <si>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</si>
  <si>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</si>
  <si>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</si>
  <si>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</si>
  <si>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</si>
  <si>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</si>
  <si>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</si>
  <si>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</si>
  <si>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</si>
  <si>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</si>
  <si>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</si>
  <si>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</si>
  <si>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</si>
  <si>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</si>
  <si>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</si>
  <si>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</si>
  <si>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</si>
  <si>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</si>
  <si>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</si>
  <si>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</si>
  <si>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</si>
  <si>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</si>
  <si>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</si>
  <si>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</si>
  <si>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</si>
  <si>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</si>
  <si>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</si>
  <si>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</si>
  <si>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</si>
  <si>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</si>
  <si>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</si>
  <si>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</si>
  <si>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</si>
  <si>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</si>
  <si>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</si>
  <si>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</si>
  <si>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</si>
  <si>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</si>
  <si>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</si>
  <si>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</si>
  <si>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</si>
  <si>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</si>
  <si>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</si>
  <si>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</si>
  <si>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</si>
  <si>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</si>
  <si>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</si>
  <si>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</si>
  <si>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</si>
  <si>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</si>
  <si>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</si>
  <si>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</si>
  <si>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</si>
  <si>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</si>
  <si>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</si>
  <si>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</si>
  <si>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</si>
  <si>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</si>
  <si>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</si>
  <si>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</si>
  <si>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</si>
  <si>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</si>
  <si>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</si>
  <si>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</si>
  <si>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</si>
  <si>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</si>
  <si>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</si>
  <si>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</si>
  <si>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</si>
  <si>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</si>
  <si>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</si>
  <si>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</si>
  <si>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</si>
  <si>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</si>
  <si>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</si>
  <si>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</si>
  <si>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</si>
  <si>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</si>
  <si>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</si>
  <si>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</si>
  <si>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</si>
  <si>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</si>
  <si>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</si>
  <si>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</si>
  <si>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</si>
  <si>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</si>
  <si>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</si>
  <si>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</si>
  <si>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</si>
  <si>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</si>
  <si>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</si>
  <si>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</si>
  <si>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</si>
  <si>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</si>
  <si>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</si>
  <si>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</si>
  <si>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</si>
  <si>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</si>
  <si>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</si>
  <si>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</si>
  <si>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</si>
  <si>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</si>
  <si>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</si>
  <si>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</si>
  <si>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</si>
  <si>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</si>
  <si>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</si>
  <si>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</si>
  <si>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</si>
  <si>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</si>
  <si>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</si>
  <si>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</si>
  <si>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</si>
  <si>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</si>
  <si>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</si>
  <si>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</si>
  <si>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</si>
  <si>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</si>
  <si>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</si>
  <si>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</si>
  <si>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</si>
  <si>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</si>
  <si>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</si>
  <si>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</si>
  <si>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</si>
  <si>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</si>
  <si>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</si>
  <si>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</si>
  <si>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</si>
  <si>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</si>
  <si>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</si>
  <si>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</si>
  <si>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</si>
  <si>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</si>
  <si>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</si>
  <si>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</si>
  <si>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</si>
  <si>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</si>
  <si>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</si>
  <si>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</si>
  <si>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</si>
  <si>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</si>
  <si>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</si>
  <si>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</si>
  <si>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</si>
  <si>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</si>
  <si>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</si>
  <si>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</si>
  <si>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</si>
  <si>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</si>
  <si>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</si>
  <si>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</si>
  <si>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</si>
  <si>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</si>
  <si>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</si>
  <si>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</si>
  <si>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</si>
  <si>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</si>
  <si>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</si>
  <si>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</si>
  <si>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</si>
  <si>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</si>
  <si>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</si>
  <si>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</si>
  <si>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</si>
  <si>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</si>
  <si>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</si>
  <si>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</si>
  <si>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</si>
  <si>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</si>
  <si>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</si>
  <si>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</si>
  <si>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</si>
  <si>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</si>
  <si>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</si>
  <si>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</si>
  <si>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</si>
  <si>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</si>
  <si>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</si>
  <si>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</si>
  <si>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</si>
  <si>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</si>
  <si>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</si>
  <si>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</si>
  <si>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</si>
  <si>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</si>
  <si>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</si>
  <si>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</si>
  <si>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</si>
  <si>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</si>
  <si>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</si>
  <si>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</si>
  <si>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</si>
  <si>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</si>
  <si>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</si>
  <si>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</si>
  <si>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</si>
  <si>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</si>
  <si>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</si>
  <si>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</si>
  <si>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</si>
  <si>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</si>
  <si>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</si>
  <si>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</si>
  <si>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</si>
  <si>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</si>
  <si>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</si>
  <si>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</si>
  <si>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</si>
  <si>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</si>
  <si>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</si>
  <si>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</si>
  <si>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</si>
  <si>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</si>
  <si>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</si>
  <si>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</si>
  <si>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</si>
  <si>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</si>
  <si>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</si>
  <si>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</si>
  <si>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</si>
  <si>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</si>
  <si>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</si>
  <si>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</si>
  <si>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</si>
  <si>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</si>
  <si>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</si>
  <si>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</si>
  <si>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</si>
  <si>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</si>
  <si>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</si>
  <si>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</si>
  <si>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</si>
  <si>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</si>
  <si>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</si>
  <si>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</si>
  <si>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</si>
  <si>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</si>
  <si>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</si>
  <si>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</si>
  <si>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</si>
  <si>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</si>
  <si>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</si>
  <si>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</si>
  <si>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</si>
  <si>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</si>
  <si>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</si>
  <si>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</si>
  <si>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</si>
  <si>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</si>
  <si>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</si>
  <si>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</si>
  <si>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</si>
  <si>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</si>
  <si>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</si>
  <si>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</si>
  <si>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</si>
  <si>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</si>
  <si>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</si>
  <si>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</si>
  <si>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</si>
  <si>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</si>
  <si>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</si>
  <si>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</si>
  <si>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</si>
  <si>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</si>
  <si>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</si>
  <si>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</si>
  <si>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</si>
  <si>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</si>
  <si>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</si>
  <si>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</si>
  <si>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</si>
  <si>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</si>
  <si>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</si>
  <si>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</si>
  <si>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</si>
  <si>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</si>
  <si>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</si>
  <si>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</si>
  <si>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</si>
  <si>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</si>
  <si>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</si>
  <si>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</si>
  <si>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</si>
  <si>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</si>
  <si>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</si>
  <si>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</si>
  <si>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</si>
  <si>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</si>
  <si>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</si>
  <si>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</si>
  <si>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</si>
  <si>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</si>
  <si>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</si>
  <si>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</si>
  <si>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</si>
  <si>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</si>
  <si>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</si>
  <si>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</si>
  <si>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</si>
  <si>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</si>
  <si>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</si>
  <si>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</si>
  <si>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</si>
  <si>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</si>
  <si>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</si>
  <si>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</si>
  <si>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</si>
  <si>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</si>
  <si>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</si>
  <si>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</si>
  <si>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</si>
  <si>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</si>
  <si>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</si>
  <si>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</si>
  <si>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</si>
  <si>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</si>
  <si>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</si>
  <si>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</si>
  <si>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</si>
  <si>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</si>
  <si>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</si>
  <si>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</si>
  <si>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</si>
  <si>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</si>
  <si>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</si>
  <si>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</si>
  <si>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</si>
  <si>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</si>
  <si>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</si>
  <si>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</si>
  <si>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</si>
  <si>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</si>
  <si>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</si>
  <si>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</si>
  <si>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</si>
  <si>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</si>
  <si>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</si>
  <si>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</si>
  <si>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</si>
  <si>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</si>
  <si>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</si>
  <si>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</si>
  <si>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</si>
  <si>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</si>
  <si>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</si>
  <si>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</si>
  <si>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</si>
  <si>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</si>
  <si>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</si>
  <si>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</si>
  <si>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</si>
  <si>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</si>
  <si>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</si>
  <si>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</si>
  <si>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</si>
  <si>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</si>
  <si>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</si>
  <si>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</si>
  <si>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</si>
  <si>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</si>
  <si>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</si>
  <si>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</si>
  <si>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</si>
  <si>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</si>
  <si>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</si>
  <si>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</si>
  <si>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</si>
  <si>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</si>
  <si>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</si>
  <si>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</si>
  <si>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</si>
  <si>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</si>
  <si>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</si>
  <si>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</si>
  <si>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</si>
  <si>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</si>
  <si>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</si>
  <si>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</si>
  <si>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</si>
  <si>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</si>
  <si>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</si>
  <si>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</si>
  <si>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</si>
  <si>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</si>
  <si>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</si>
  <si>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</si>
  <si>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</si>
  <si>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</si>
  <si>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</si>
  <si>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</si>
  <si>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</si>
  <si>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</si>
  <si>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</si>
  <si>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</si>
  <si>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</si>
  <si>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</si>
  <si>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</si>
  <si>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</si>
  <si>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</si>
  <si>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</si>
  <si>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</si>
  <si>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</si>
  <si>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</si>
  <si>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</si>
  <si>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</si>
  <si>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</si>
  <si>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</si>
  <si>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</si>
  <si>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</si>
  <si>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</si>
  <si>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</si>
  <si>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</si>
  <si>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</si>
  <si>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</si>
  <si>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</si>
  <si>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</si>
  <si>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</si>
  <si>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</si>
  <si>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</si>
  <si>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</si>
  <si>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</si>
  <si>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</si>
  <si>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</si>
  <si>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</si>
  <si>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</si>
  <si>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</si>
  <si>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</si>
  <si>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</si>
  <si>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</si>
  <si>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</si>
  <si>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</si>
  <si>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</si>
  <si>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</si>
  <si>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</si>
  <si>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</si>
  <si>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</si>
  <si>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</si>
  <si>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</si>
  <si>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</si>
  <si>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</si>
  <si>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</si>
  <si>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</si>
  <si>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</si>
  <si>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</si>
  <si>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</si>
  <si>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</si>
  <si>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</si>
  <si>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</si>
  <si>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</si>
  <si>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</si>
  <si>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</si>
  <si>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</si>
  <si>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</si>
  <si>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</si>
  <si>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</si>
  <si>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</si>
  <si>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</si>
  <si>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</si>
  <si>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</si>
  <si>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</si>
  <si>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</si>
  <si>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</si>
  <si>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</si>
  <si>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</si>
  <si>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</si>
  <si>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</si>
  <si>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</si>
  <si>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</si>
  <si>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</si>
  <si>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</si>
  <si>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</si>
  <si>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</si>
  <si>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</si>
  <si>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</si>
  <si>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</si>
  <si>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</si>
  <si>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</si>
  <si>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</si>
  <si>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</si>
  <si>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</si>
  <si>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</si>
  <si>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</si>
  <si>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</si>
  <si>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</si>
  <si>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</si>
  <si>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</si>
  <si>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</si>
  <si>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</si>
  <si>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</si>
  <si>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</si>
  <si>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</si>
  <si>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</si>
  <si>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</si>
  <si>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</si>
  <si>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</si>
  <si>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</si>
  <si>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</si>
  <si>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</si>
  <si>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</si>
  <si>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</si>
  <si>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</si>
  <si>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</si>
  <si>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</si>
  <si>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</si>
  <si>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</si>
  <si>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</si>
  <si>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</si>
  <si>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</si>
  <si>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</si>
  <si>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</si>
  <si>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</si>
  <si>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</si>
  <si>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</si>
  <si>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</si>
  <si>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</si>
  <si>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</si>
  <si>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</si>
  <si>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</si>
  <si>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</si>
  <si>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</si>
  <si>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</si>
  <si>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</si>
  <si>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</si>
  <si>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</si>
  <si>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</si>
  <si>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</si>
  <si>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</si>
  <si>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</si>
  <si>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</si>
  <si>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</si>
  <si>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</si>
  <si>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</si>
  <si>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</si>
  <si>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</si>
  <si>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</si>
  <si>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</si>
  <si>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</si>
  <si>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</si>
  <si>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</si>
  <si>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</si>
  <si>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</si>
  <si>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</si>
  <si>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</si>
  <si>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</si>
  <si>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</si>
  <si>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</si>
  <si>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</si>
  <si>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</si>
  <si>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</si>
  <si>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</si>
  <si>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</si>
  <si>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</si>
  <si>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</si>
  <si>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</si>
  <si>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</si>
  <si>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</si>
  <si>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</si>
  <si>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</si>
  <si>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</si>
  <si>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</si>
  <si>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</si>
  <si>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</si>
  <si>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</si>
  <si>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</si>
  <si>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</si>
  <si>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</si>
  <si>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</si>
  <si>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</si>
  <si>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</si>
  <si>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</si>
  <si>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</si>
  <si>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</si>
  <si>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</si>
  <si>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</si>
  <si>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</si>
  <si>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</si>
  <si>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</si>
  <si>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</si>
  <si>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</si>
  <si>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</si>
  <si>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</si>
  <si>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</si>
  <si>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</si>
  <si>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</si>
  <si>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</si>
  <si>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</si>
  <si>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</si>
  <si>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</si>
  <si>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</si>
  <si>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</si>
  <si>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</si>
  <si>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</si>
  <si>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</si>
  <si>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</si>
  <si>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</si>
  <si>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</si>
  <si>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</si>
  <si>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</si>
  <si>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</si>
  <si>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</si>
  <si>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</si>
  <si>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</si>
  <si>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</si>
  <si>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</si>
  <si>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</si>
  <si>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</si>
  <si>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</si>
  <si>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</si>
  <si>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</si>
  <si>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</si>
  <si>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</si>
  <si>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</si>
  <si>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</si>
  <si>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</si>
  <si>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</si>
  <si>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</si>
  <si>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</si>
  <si>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</si>
  <si>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</si>
  <si>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</si>
  <si>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</si>
  <si>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</si>
  <si>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</si>
  <si>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</si>
  <si>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</si>
  <si>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</si>
  <si>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</si>
  <si>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</si>
  <si>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</si>
  <si>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</si>
  <si>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</si>
  <si>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</si>
  <si>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</si>
  <si>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</si>
  <si>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</si>
  <si>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</si>
  <si>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</si>
  <si>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</si>
  <si>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</si>
  <si>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</si>
  <si>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</si>
  <si>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</si>
  <si>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</si>
  <si>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</si>
  <si>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</si>
  <si>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</si>
  <si>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</si>
  <si>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</si>
  <si>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</si>
  <si>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</si>
  <si>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</si>
  <si>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</si>
  <si>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</si>
  <si>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</si>
  <si>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</si>
  <si>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</si>
  <si>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</si>
  <si>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</si>
  <si>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</si>
  <si>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</si>
  <si>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</si>
  <si>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</si>
  <si>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</si>
  <si>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</si>
  <si>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</si>
  <si>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</si>
  <si>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</si>
  <si>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</si>
  <si>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</si>
  <si>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</si>
  <si>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</si>
  <si>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</si>
  <si>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</si>
  <si>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</si>
  <si>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</si>
  <si>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</si>
  <si>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</si>
  <si>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</si>
  <si>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</si>
  <si>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</si>
  <si>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</si>
  <si>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</si>
  <si>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</si>
  <si>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</si>
  <si>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</si>
  <si>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</si>
  <si>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</si>
  <si>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</si>
  <si>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</si>
  <si>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</si>
  <si>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</si>
  <si>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</si>
  <si>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</si>
  <si>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</si>
  <si>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</si>
  <si>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</si>
  <si>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</si>
  <si>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</si>
  <si>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</si>
  <si>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</si>
  <si>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</si>
  <si>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</si>
  <si>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</si>
  <si>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</si>
  <si>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</si>
  <si>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</si>
  <si>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</si>
  <si>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</si>
  <si>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</si>
  <si>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</si>
  <si>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</si>
  <si>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</si>
  <si>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</si>
  <si>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</si>
  <si>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</si>
  <si>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</si>
  <si>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</si>
  <si>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</si>
  <si>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</si>
  <si>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</si>
  <si>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</si>
  <si>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</si>
  <si>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</si>
  <si>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</si>
  <si>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</si>
  <si>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</si>
  <si>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</si>
  <si>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</si>
  <si>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</si>
  <si>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</si>
  <si>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</si>
  <si>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</si>
  <si>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</si>
  <si>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</si>
  <si>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</si>
  <si>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</si>
  <si>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</si>
  <si>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</si>
  <si>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</si>
  <si>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</si>
  <si>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</si>
  <si>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</si>
  <si>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</si>
  <si>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</si>
  <si>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</si>
  <si>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</si>
  <si>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</si>
  <si>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</si>
  <si>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</si>
  <si>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</si>
  <si>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</si>
  <si>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</si>
  <si>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</si>
  <si>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</si>
  <si>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</si>
  <si>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</si>
  <si>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</si>
  <si>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</si>
  <si>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</si>
  <si>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</si>
  <si>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</si>
  <si>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</si>
  <si>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</si>
  <si>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</si>
  <si>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</si>
  <si>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</si>
  <si>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</si>
  <si>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</si>
  <si>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</si>
  <si>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</si>
  <si>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</si>
  <si>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</si>
  <si>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</si>
  <si>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</si>
  <si>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</si>
  <si>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</si>
  <si>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</si>
  <si>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</si>
  <si>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</si>
  <si>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</si>
  <si>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</si>
  <si>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</si>
  <si>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</si>
  <si>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</si>
  <si>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</si>
  <si>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</si>
  <si>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</si>
  <si>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</si>
  <si>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</si>
  <si>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</si>
  <si>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</si>
  <si>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</si>
  <si>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</si>
  <si>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</si>
  <si>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</si>
  <si>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</si>
  <si>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</si>
  <si>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</si>
  <si>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</si>
  <si>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</si>
  <si>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</si>
  <si>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</si>
  <si>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</si>
  <si>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</si>
  <si>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</si>
  <si>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</si>
  <si>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</si>
  <si>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</si>
  <si>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</si>
  <si>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</si>
  <si>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</si>
  <si>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</si>
  <si>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</si>
  <si>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</si>
  <si>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</si>
  <si>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</si>
  <si>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</si>
  <si>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</si>
  <si>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</si>
  <si>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</si>
  <si>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</si>
  <si>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</si>
  <si>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</si>
  <si>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</si>
  <si>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</si>
  <si>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</si>
  <si>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</si>
  <si>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</si>
  <si>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</si>
  <si>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</si>
  <si>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</si>
  <si>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</si>
  <si>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</si>
  <si>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</si>
  <si>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</si>
  <si>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</si>
  <si>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</si>
  <si>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</si>
  <si>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</si>
  <si>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</si>
  <si>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</si>
  <si>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</si>
  <si>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</si>
  <si>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</si>
  <si>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</si>
  <si>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</si>
  <si>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</si>
  <si>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</si>
  <si>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</si>
  <si>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</si>
  <si>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</si>
  <si>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</si>
  <si>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</si>
  <si>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</si>
  <si>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</si>
  <si>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</si>
  <si>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</si>
  <si>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</si>
  <si>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</si>
  <si>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</si>
  <si>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</si>
  <si>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</si>
  <si>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</si>
  <si>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</si>
  <si>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</si>
  <si>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</si>
  <si>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</si>
  <si>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</si>
  <si>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</si>
  <si>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</si>
  <si>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</si>
  <si>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</si>
  <si>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</si>
  <si>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</si>
  <si>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</si>
  <si>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</si>
  <si>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</si>
  <si>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</si>
  <si>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</si>
  <si>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</si>
  <si>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</si>
  <si>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</si>
  <si>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</si>
  <si>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</si>
  <si>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</si>
  <si>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</si>
  <si>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</si>
  <si>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</si>
  <si>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</si>
  <si>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</si>
  <si>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</si>
  <si>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</si>
  <si>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</si>
  <si>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</si>
  <si>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</si>
  <si>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</si>
  <si>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</si>
  <si>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</si>
  <si>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</si>
  <si>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</si>
  <si>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</si>
  <si>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</si>
  <si>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</si>
  <si>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</si>
  <si>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</si>
  <si>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</si>
  <si>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</si>
  <si>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</si>
  <si>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</si>
  <si>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</si>
  <si>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</si>
  <si>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</si>
  <si>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</si>
  <si>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</si>
  <si>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</si>
  <si>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</si>
  <si>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</si>
  <si>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</si>
  <si>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</si>
  <si>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</si>
  <si>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</si>
  <si>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</si>
  <si>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</si>
  <si>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</si>
  <si>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</si>
  <si>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</si>
  <si>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</si>
  <si>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</si>
  <si>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</si>
  <si>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</si>
  <si>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</si>
  <si>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</si>
  <si>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</si>
  <si>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</si>
  <si>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</si>
  <si>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</si>
  <si>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</si>
  <si>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</si>
  <si>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</si>
  <si>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</si>
  <si>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</si>
  <si>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</si>
  <si>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</si>
  <si>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</si>
  <si>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</si>
  <si>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</si>
  <si>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</si>
  <si>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</si>
  <si>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</si>
  <si>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</si>
  <si>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</si>
  <si>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</si>
  <si>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</si>
  <si>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</si>
  <si>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</si>
  <si>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</si>
  <si>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</si>
  <si>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</si>
  <si>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</si>
  <si>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</si>
  <si>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</si>
  <si>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</si>
  <si>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</si>
  <si>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</si>
  <si>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</si>
  <si>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</si>
  <si>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</si>
  <si>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</si>
  <si>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</si>
  <si>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</si>
  <si>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</si>
  <si>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</si>
  <si>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</si>
  <si>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</si>
  <si>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</si>
  <si>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</si>
  <si>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</si>
  <si>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</si>
  <si>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</si>
  <si>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</si>
  <si>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</si>
  <si>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</si>
  <si>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</si>
  <si>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</si>
  <si>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</si>
  <si>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</si>
  <si>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</si>
  <si>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</si>
  <si>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</si>
  <si>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</si>
  <si>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</si>
  <si>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</si>
  <si>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</si>
  <si>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</si>
  <si>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</si>
  <si>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</si>
  <si>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</si>
  <si>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</si>
  <si>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</si>
  <si>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</si>
  <si>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</si>
  <si>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</si>
  <si>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</si>
  <si>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</si>
  <si>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</si>
  <si>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</si>
  <si>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</si>
  <si>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</si>
  <si>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</si>
  <si>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</si>
  <si>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</si>
  <si>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</si>
  <si>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</si>
  <si>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</si>
  <si>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</si>
  <si>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</si>
  <si>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</si>
  <si>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</si>
  <si>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</si>
  <si>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</si>
  <si>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</si>
  <si>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</si>
  <si>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</si>
  <si>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</si>
  <si>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</si>
  <si>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</si>
  <si>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</si>
  <si>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</si>
  <si>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</si>
  <si>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</si>
  <si>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</si>
  <si>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</si>
  <si>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</si>
  <si>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</si>
  <si>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</si>
  <si>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</si>
  <si>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</si>
  <si>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</si>
  <si>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</si>
  <si>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</si>
  <si>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</si>
  <si>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</si>
  <si>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</si>
  <si>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</si>
  <si>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</si>
  <si>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</si>
  <si>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</si>
  <si>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</si>
  <si>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</si>
  <si>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</si>
  <si>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</si>
  <si>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</si>
  <si>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</si>
  <si>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</si>
  <si>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</si>
  <si>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</si>
  <si>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</si>
  <si>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</si>
  <si>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</si>
  <si>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</si>
  <si>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</si>
  <si>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</si>
  <si>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</si>
  <si>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</si>
  <si>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</si>
  <si>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</si>
  <si>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</si>
  <si>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</si>
  <si>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</si>
  <si>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</si>
  <si>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</si>
  <si>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</si>
  <si>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</si>
  <si>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</si>
  <si>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</si>
  <si>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</si>
  <si>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</si>
  <si>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</si>
  <si>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</si>
  <si>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</si>
  <si>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</si>
  <si>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</si>
  <si>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</si>
  <si>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</si>
  <si>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</si>
  <si>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</si>
  <si>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</si>
  <si>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</si>
  <si>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</si>
  <si>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</si>
  <si>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</si>
  <si>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</si>
  <si>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</si>
  <si>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</si>
  <si>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</si>
  <si>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</si>
  <si>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</si>
  <si>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</si>
  <si>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</si>
  <si>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</si>
  <si>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</si>
  <si>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</si>
  <si>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</si>
  <si>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</si>
  <si>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</si>
  <si>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</si>
  <si>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</si>
  <si>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</si>
  <si>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</si>
  <si>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</si>
  <si>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</si>
  <si>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</si>
  <si>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</si>
  <si>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</si>
  <si>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</si>
  <si>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</si>
  <si>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</si>
  <si>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</si>
  <si>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</si>
  <si>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</si>
  <si>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</si>
  <si>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</si>
  <si>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</si>
  <si>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</si>
  <si>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</si>
  <si>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</si>
  <si>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</si>
  <si>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</si>
  <si>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</si>
  <si>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</si>
  <si>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</si>
  <si>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</si>
  <si>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</si>
  <si>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</si>
  <si>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</si>
  <si>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</si>
  <si>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</si>
  <si>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</si>
  <si>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</si>
  <si>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</si>
  <si>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</si>
  <si>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</si>
  <si>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</si>
  <si>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</si>
  <si>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</si>
  <si>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</si>
  <si>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</si>
  <si>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</si>
  <si>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</si>
  <si>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</si>
  <si>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</si>
  <si>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</si>
  <si>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</si>
  <si>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</si>
  <si>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</si>
  <si>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</si>
  <si>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</si>
  <si>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</si>
  <si>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</si>
  <si>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</si>
  <si>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</si>
  <si>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</si>
  <si>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</si>
  <si>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</si>
  <si>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</si>
  <si>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</si>
  <si>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</si>
  <si>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</si>
  <si>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</si>
  <si>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</si>
  <si>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</si>
  <si>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</si>
  <si>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</si>
  <si>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</si>
  <si>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</si>
  <si>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</si>
  <si>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</si>
  <si>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</si>
  <si>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</si>
  <si>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</si>
  <si>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</si>
  <si>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</si>
  <si>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</si>
  <si>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</si>
  <si>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</si>
  <si>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</si>
  <si>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</si>
  <si>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</si>
  <si>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</si>
  <si>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</si>
  <si>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</si>
  <si>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</si>
  <si>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</si>
  <si>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</si>
  <si>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</si>
  <si>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</si>
  <si>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</si>
  <si>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</si>
  <si>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</si>
  <si>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</si>
  <si>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</si>
  <si>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</si>
  <si>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</si>
  <si>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</si>
  <si>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</si>
  <si>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</si>
  <si>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</si>
  <si>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</si>
  <si>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</si>
  <si>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</si>
  <si>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</si>
  <si>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</si>
  <si>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</si>
  <si>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</si>
  <si>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</si>
  <si>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</si>
  <si>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</si>
  <si>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</si>
  <si>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</si>
  <si>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</si>
  <si>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</si>
  <si>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</si>
  <si>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</si>
  <si>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</si>
  <si>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</si>
  <si>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</si>
  <si>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</si>
  <si>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</si>
  <si>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</si>
  <si>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</si>
  <si>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</si>
  <si>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</si>
  <si>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</si>
  <si>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</si>
  <si>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</si>
  <si>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</si>
  <si>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</si>
  <si>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</si>
  <si>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</si>
  <si>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</si>
  <si>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</si>
  <si>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</si>
  <si>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</si>
  <si>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</si>
  <si>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</si>
  <si>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</si>
  <si>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</si>
  <si>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</si>
  <si>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</si>
  <si>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</si>
  <si>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</si>
  <si>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</si>
  <si>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</si>
  <si>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</si>
  <si>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</si>
  <si>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</si>
  <si>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</si>
  <si>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</si>
  <si>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</si>
  <si>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</si>
  <si>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</si>
  <si>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</si>
  <si>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</si>
  <si>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</si>
  <si>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</si>
  <si>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</si>
  <si>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</si>
  <si>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</si>
  <si>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</si>
  <si>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</si>
  <si>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</si>
  <si>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</si>
  <si>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</si>
  <si>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</si>
  <si>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</si>
  <si>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</si>
  <si>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</si>
  <si>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</si>
  <si>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</si>
  <si>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</si>
  <si>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</si>
  <si>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</si>
  <si>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</si>
  <si>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</si>
  <si>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</si>
  <si>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</si>
  <si>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</si>
  <si>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</si>
  <si>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</si>
  <si>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</si>
  <si>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</si>
  <si>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</si>
  <si>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</si>
  <si>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</si>
  <si>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</si>
  <si>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</si>
  <si>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</si>
  <si>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</si>
  <si>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</si>
  <si>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</si>
  <si>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</si>
  <si>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</si>
  <si>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</si>
  <si>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</si>
  <si>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</si>
  <si>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</si>
  <si>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</si>
  <si>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</si>
  <si>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</si>
  <si>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</si>
  <si>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</si>
  <si>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</si>
  <si>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</si>
  <si>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</si>
  <si>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</si>
  <si>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</si>
  <si>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</si>
  <si>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</si>
  <si>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</si>
  <si>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</si>
  <si>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</si>
  <si>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</si>
  <si>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</si>
  <si>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</si>
  <si>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</si>
  <si>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</si>
  <si>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</si>
  <si>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</si>
  <si>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</si>
  <si>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</si>
  <si>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</si>
  <si>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</si>
  <si>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</si>
  <si>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</si>
  <si>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</si>
  <si>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</si>
  <si>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</si>
  <si>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</si>
  <si>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</si>
  <si>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</si>
  <si>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</si>
  <si>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</si>
  <si>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</si>
  <si>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</si>
  <si>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</si>
  <si>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</si>
  <si>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</si>
  <si>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</si>
  <si>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</si>
  <si>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</si>
  <si>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</si>
  <si>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</si>
  <si>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</si>
  <si>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</si>
  <si>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</si>
  <si>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</si>
  <si>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</si>
  <si>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</si>
  <si>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</si>
  <si>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</si>
  <si>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</si>
  <si>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</si>
  <si>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</si>
  <si>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</si>
  <si>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</si>
  <si>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</si>
  <si>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</si>
  <si>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</si>
  <si>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</si>
  <si>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</si>
  <si>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</si>
  <si>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</si>
  <si>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</si>
  <si>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</si>
  <si>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</si>
  <si>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</si>
  <si>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</si>
  <si>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</si>
  <si>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</si>
  <si>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</si>
  <si>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</si>
  <si>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</si>
  <si>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</si>
  <si>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</si>
  <si>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</si>
  <si>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</si>
  <si>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</si>
  <si>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</si>
  <si>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</si>
  <si>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</si>
  <si>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</si>
  <si>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</si>
  <si>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</si>
  <si>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</si>
  <si>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</si>
  <si>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</si>
  <si>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</si>
  <si>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</si>
  <si>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</si>
  <si>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</si>
  <si>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</si>
  <si>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</si>
  <si>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</si>
  <si>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</si>
  <si>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</si>
  <si>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</si>
  <si>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</si>
  <si>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</si>
  <si>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</si>
  <si>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</si>
  <si>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</si>
  <si>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</si>
  <si>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</si>
  <si>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</si>
  <si>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</si>
  <si>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</si>
  <si>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</si>
  <si>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</si>
  <si>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</si>
  <si>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</si>
  <si>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</si>
  <si>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</si>
  <si>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</si>
  <si>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</si>
  <si>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</si>
  <si>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</si>
  <si>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</si>
  <si>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</si>
  <si>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</si>
  <si>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</si>
  <si>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</si>
  <si>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</si>
  <si>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</si>
  <si>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</si>
  <si>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</si>
  <si>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</si>
  <si>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</si>
  <si>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</si>
  <si>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</si>
  <si>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</si>
  <si>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</si>
  <si>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</si>
  <si>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</si>
  <si>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</si>
  <si>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</si>
  <si>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</si>
  <si>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</si>
  <si>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</si>
  <si>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</si>
  <si>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</si>
  <si>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</si>
  <si>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</si>
  <si>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</si>
  <si>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</si>
  <si>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</si>
  <si>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</si>
  <si>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</si>
  <si>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</si>
  <si>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</si>
  <si>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</si>
  <si>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</si>
  <si>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</si>
  <si>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</si>
  <si>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</si>
  <si>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</si>
  <si>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</si>
  <si>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</si>
  <si>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</si>
  <si>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</si>
  <si>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</si>
  <si>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</si>
  <si>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</si>
  <si>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</si>
  <si>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</si>
  <si>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</si>
  <si>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</si>
  <si>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</si>
  <si>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</si>
  <si>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</si>
  <si>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</si>
  <si>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</si>
  <si>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</si>
  <si>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</si>
  <si>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</si>
  <si>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</si>
  <si>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</si>
  <si>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</si>
  <si>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</si>
  <si>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</si>
  <si>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</si>
  <si>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</si>
  <si>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</si>
  <si>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</si>
  <si>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</si>
  <si>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</si>
  <si>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</si>
  <si>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</si>
  <si>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</si>
  <si>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</si>
  <si>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</si>
  <si>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</si>
  <si>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</si>
  <si>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</si>
  <si>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</si>
  <si>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</si>
  <si>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</si>
  <si>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</si>
  <si>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</si>
  <si>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</si>
  <si>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</si>
  <si>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</si>
  <si>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</si>
  <si>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</si>
  <si>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</si>
  <si>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</si>
  <si>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</si>
  <si>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</si>
  <si>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</si>
  <si>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</si>
  <si>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</si>
  <si>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</si>
  <si>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</si>
  <si>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</si>
  <si>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</si>
  <si>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</si>
  <si>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</si>
  <si>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</si>
  <si>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</si>
  <si>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</si>
  <si>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</si>
  <si>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</si>
  <si>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</si>
  <si>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</si>
  <si>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</si>
  <si>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</si>
  <si>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</si>
  <si>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</si>
  <si>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</si>
  <si>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</si>
  <si>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</si>
  <si>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</si>
  <si>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</si>
  <si>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</si>
  <si>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</si>
  <si>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</si>
  <si>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</si>
  <si>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</si>
  <si>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</si>
  <si>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</si>
  <si>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</si>
  <si>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</si>
  <si>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</si>
  <si>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</si>
  <si>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</si>
  <si>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</si>
  <si>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</si>
  <si>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</si>
  <si>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</si>
  <si>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</si>
  <si>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</si>
  <si>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</si>
  <si>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</si>
  <si>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</si>
  <si>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</si>
  <si>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</si>
  <si>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</si>
  <si>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</si>
  <si>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</si>
  <si>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</si>
  <si>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</si>
  <si>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</si>
  <si>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</si>
  <si>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</si>
  <si>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</si>
  <si>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</si>
  <si>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</si>
  <si>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</si>
  <si>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</si>
  <si>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</si>
  <si>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</si>
  <si>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</si>
  <si>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</si>
  <si>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</si>
  <si>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</si>
  <si>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</si>
  <si>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</si>
  <si>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</si>
  <si>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</si>
  <si>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</si>
  <si>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</si>
  <si>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</si>
  <si>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</si>
  <si>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</si>
  <si>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</si>
  <si>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</si>
  <si>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</si>
  <si>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</si>
  <si>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</si>
  <si>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</si>
  <si>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</si>
  <si>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</si>
  <si>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</si>
  <si>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</si>
  <si>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</si>
  <si>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</si>
  <si>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</si>
  <si>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</si>
  <si>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</si>
  <si>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</si>
  <si>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</si>
  <si>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</si>
  <si>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</si>
  <si>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</si>
  <si>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</si>
  <si>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</si>
  <si>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</si>
  <si>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</si>
  <si>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</si>
  <si>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</si>
  <si>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</si>
  <si>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</si>
  <si>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</si>
  <si>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</si>
  <si>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</si>
  <si>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</si>
  <si>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</si>
  <si>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</si>
  <si>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</si>
  <si>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</si>
  <si>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</si>
  <si>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</si>
  <si>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</si>
  <si>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</si>
  <si>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</si>
  <si>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</si>
  <si>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</si>
  <si>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</si>
  <si>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</si>
  <si>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</si>
  <si>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</si>
  <si>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</si>
  <si>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</si>
  <si>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</si>
  <si>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</si>
  <si>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</si>
  <si>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</si>
  <si>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</si>
  <si>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</si>
  <si>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</si>
  <si>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</si>
  <si>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</si>
  <si>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</si>
  <si>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</si>
  <si>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</si>
  <si>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</si>
  <si>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</si>
  <si>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</si>
  <si>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</si>
  <si>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</si>
  <si>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</si>
  <si>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</si>
  <si>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</si>
  <si>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</si>
  <si>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</si>
  <si>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</si>
  <si>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</si>
  <si>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</si>
  <si>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</si>
  <si>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</si>
  <si>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</si>
  <si>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</si>
  <si>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</si>
  <si>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</si>
  <si>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</si>
  <si>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</si>
  <si>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</si>
  <si>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</si>
  <si>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</si>
  <si>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</si>
  <si>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</si>
  <si>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</si>
  <si>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</si>
  <si>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</si>
  <si>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</si>
  <si>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</si>
  <si>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</si>
  <si>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</si>
  <si>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</si>
  <si>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</si>
  <si>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</si>
  <si>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</si>
  <si>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</si>
  <si>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</si>
  <si>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</si>
  <si>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</si>
  <si>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</si>
  <si>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</si>
  <si>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</si>
  <si>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</si>
  <si>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</si>
  <si>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</si>
  <si>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</si>
  <si>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</si>
  <si>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</si>
  <si>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</si>
  <si>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</si>
  <si>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</si>
  <si>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</si>
  <si>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</si>
  <si>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</si>
  <si>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</si>
  <si>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</si>
  <si>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</si>
  <si>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</si>
  <si>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</si>
  <si>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</si>
  <si>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</si>
  <si>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</si>
  <si>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</si>
  <si>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</si>
  <si>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</si>
  <si>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</si>
  <si>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</si>
  <si>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</si>
  <si>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</si>
  <si>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</si>
  <si>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</si>
  <si>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</si>
  <si>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</si>
  <si>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</si>
  <si>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</si>
  <si>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</si>
  <si>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</si>
  <si>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</si>
  <si>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</si>
  <si>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</si>
  <si>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</si>
  <si>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</si>
  <si>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</si>
  <si>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</si>
  <si>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</si>
  <si>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</si>
  <si>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</si>
  <si>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</si>
  <si>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</si>
  <si>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</si>
  <si>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</si>
  <si>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</si>
  <si>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</si>
  <si>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</si>
  <si>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</si>
  <si>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</si>
  <si>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</si>
  <si>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</si>
  <si>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</si>
  <si>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</si>
  <si>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</si>
  <si>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</si>
  <si>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</si>
  <si>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</si>
  <si>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</si>
  <si>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</si>
  <si>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</si>
  <si>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</si>
  <si>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</si>
  <si>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</si>
  <si>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</si>
  <si>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</si>
  <si>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</si>
  <si>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</si>
  <si>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</si>
  <si>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</si>
  <si>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</si>
  <si>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</si>
  <si>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</si>
  <si>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</si>
  <si>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</si>
  <si>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</si>
  <si>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</si>
  <si>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</si>
  <si>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</si>
  <si>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</si>
  <si>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</si>
  <si>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</si>
  <si>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</si>
  <si>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</si>
  <si>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</si>
  <si>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</si>
  <si>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</si>
  <si>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</si>
  <si>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</si>
  <si>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</si>
  <si>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</si>
  <si>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</si>
  <si>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</si>
  <si>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</si>
  <si>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</si>
  <si>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</si>
  <si>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</si>
  <si>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</si>
  <si>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</si>
  <si>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</si>
  <si>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</si>
  <si>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</si>
  <si>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</si>
  <si>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</si>
  <si>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</si>
  <si>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</si>
  <si>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</si>
  <si>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</si>
  <si>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</si>
  <si>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</si>
  <si>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</si>
  <si>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</si>
  <si>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</si>
  <si>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</si>
  <si>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</si>
  <si>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</si>
  <si>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</si>
  <si>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</si>
  <si>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</si>
  <si>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</si>
  <si>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</si>
  <si>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</si>
  <si>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</si>
  <si>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</si>
  <si>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</si>
  <si>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</si>
  <si>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</si>
  <si>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</si>
  <si>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</si>
  <si>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</si>
  <si>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</si>
  <si>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</si>
  <si>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</si>
  <si>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</si>
  <si>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</si>
  <si>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</si>
  <si>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</si>
  <si>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</si>
  <si>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</si>
  <si>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</si>
  <si>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</si>
  <si>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</si>
  <si>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</si>
  <si>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</si>
  <si>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</si>
  <si>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</si>
  <si>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</si>
  <si>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</si>
  <si>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</si>
  <si>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</si>
  <si>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</si>
  <si>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</si>
  <si>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</si>
  <si>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</si>
  <si>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</si>
  <si>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</si>
  <si>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</si>
  <si>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</si>
  <si>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</si>
  <si>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</si>
  <si>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</si>
  <si>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</si>
  <si>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</si>
  <si>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</si>
  <si>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</si>
  <si>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</si>
  <si>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</si>
  <si>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</si>
  <si>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</si>
  <si>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</si>
  <si>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</si>
  <si>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</si>
  <si>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</si>
  <si>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</si>
  <si>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</si>
  <si>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</si>
  <si>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</si>
  <si>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</si>
  <si>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</si>
  <si>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</si>
  <si>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</si>
  <si>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</si>
  <si>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</si>
  <si>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</si>
  <si>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</si>
  <si>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</si>
  <si>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</si>
  <si>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</si>
  <si>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</si>
  <si>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</si>
  <si>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</si>
  <si>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</si>
  <si>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</si>
  <si>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</si>
  <si>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</si>
  <si>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</si>
  <si>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</si>
  <si>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</si>
  <si>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</si>
  <si>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</si>
  <si>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</si>
  <si>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</si>
  <si>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</si>
  <si>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</si>
  <si>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</si>
  <si>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</si>
  <si>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</si>
  <si>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</si>
  <si>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</si>
  <si>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</si>
  <si>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</si>
  <si>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</si>
  <si>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</si>
  <si>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</si>
  <si>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</si>
  <si>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</si>
  <si>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</si>
  <si>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</si>
  <si>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</si>
  <si>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</si>
  <si>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</si>
  <si>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</si>
  <si>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</si>
  <si>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</si>
  <si>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</si>
  <si>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</si>
  <si>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</si>
  <si>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</si>
  <si>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</si>
  <si>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</si>
  <si>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</si>
  <si>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</si>
  <si>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</si>
  <si>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</si>
  <si>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</si>
  <si>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</si>
  <si>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</si>
  <si>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</si>
  <si>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</si>
  <si>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</si>
  <si>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</si>
  <si>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</si>
  <si>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</si>
  <si>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</si>
  <si>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</si>
  <si>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</si>
  <si>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</si>
  <si>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</si>
  <si>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</si>
  <si>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</si>
  <si>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</si>
  <si>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</si>
  <si>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</si>
  <si>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</si>
  <si>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</si>
  <si>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</si>
  <si>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</si>
  <si>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</si>
  <si>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</si>
  <si>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</si>
  <si>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</si>
  <si>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</si>
  <si>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</si>
  <si>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</si>
  <si>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</si>
  <si>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</si>
  <si>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</si>
  <si>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</si>
  <si>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</si>
  <si>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</si>
  <si>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</si>
  <si>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</si>
  <si>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</si>
  <si>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</si>
  <si>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</si>
  <si>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</si>
  <si>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</si>
  <si>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</si>
  <si>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</si>
  <si>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</si>
  <si>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</si>
  <si>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</si>
  <si>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</si>
  <si>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</si>
  <si>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</si>
  <si>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</si>
  <si>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</si>
  <si>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</si>
  <si>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</si>
  <si>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</si>
  <si>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</si>
  <si>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</si>
  <si>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</si>
  <si>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</si>
  <si>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</si>
  <si>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</si>
  <si>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</si>
  <si>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</si>
  <si>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</si>
  <si>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</si>
  <si>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</si>
  <si>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</si>
  <si>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</si>
  <si>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</si>
  <si>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</si>
  <si>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</si>
  <si>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</si>
  <si>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</si>
  <si>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</si>
  <si>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</si>
  <si>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</si>
  <si>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</si>
  <si>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</si>
  <si>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</si>
  <si>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</si>
  <si>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</si>
  <si>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</si>
  <si>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</si>
  <si>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</si>
  <si>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</si>
  <si>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</si>
  <si>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</si>
  <si>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</si>
  <si>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</si>
  <si>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</si>
  <si>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</si>
  <si>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</si>
  <si>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</si>
  <si>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</si>
  <si>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</si>
  <si>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</si>
  <si>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</si>
  <si>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</si>
  <si>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</si>
  <si>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</si>
  <si>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</si>
  <si>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</si>
  <si>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</si>
  <si>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</si>
  <si>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</si>
  <si>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</si>
  <si>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</si>
  <si>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</si>
  <si>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</si>
  <si>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</si>
  <si>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</si>
  <si>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</si>
  <si>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</si>
  <si>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</si>
  <si>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</si>
  <si>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</si>
  <si>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</si>
  <si>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</si>
  <si>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</si>
  <si>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</si>
  <si>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</si>
  <si>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</si>
  <si>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</si>
  <si>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</si>
  <si>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</si>
  <si>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</si>
  <si>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</si>
  <si>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</si>
  <si>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</si>
  <si>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</si>
  <si>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</si>
  <si>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</si>
  <si>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</si>
  <si>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</si>
  <si>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</si>
  <si>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</si>
  <si>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</si>
  <si>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</si>
  <si>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</si>
  <si>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</si>
  <si>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</si>
  <si>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</si>
  <si>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</si>
  <si>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</si>
  <si>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</si>
  <si>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</si>
  <si>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</si>
  <si>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</si>
  <si>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</si>
  <si>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</si>
  <si>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</si>
  <si>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</si>
  <si>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</si>
  <si>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</si>
  <si>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</si>
  <si>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</si>
  <si>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</si>
  <si>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</si>
  <si>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</si>
  <si>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</si>
  <si>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</si>
  <si>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</si>
  <si>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</si>
  <si>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</si>
  <si>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</si>
  <si>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</si>
  <si>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</si>
  <si>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</si>
  <si>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</si>
  <si>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</si>
  <si>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</si>
  <si>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</si>
  <si>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</si>
  <si>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</si>
  <si>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</si>
  <si>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</si>
  <si>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</si>
  <si>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</si>
  <si>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</si>
  <si>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</si>
  <si>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</si>
  <si>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</si>
  <si>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</si>
  <si>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</si>
  <si>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</si>
  <si>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</si>
  <si>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</si>
  <si>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</si>
  <si>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</si>
  <si>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</si>
  <si>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</si>
  <si>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</si>
  <si>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</si>
  <si>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</si>
  <si>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</si>
  <si>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</si>
  <si>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</si>
  <si>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</si>
  <si>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</si>
  <si>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</si>
  <si>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</si>
  <si>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</si>
  <si>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</si>
  <si>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</si>
  <si>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</si>
  <si>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</si>
  <si>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</si>
  <si>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</si>
  <si>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</si>
  <si>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</si>
  <si>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</si>
  <si>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</si>
  <si>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</si>
  <si>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</si>
  <si>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</si>
  <si>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</si>
  <si>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</si>
  <si>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</si>
  <si>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</si>
  <si>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</si>
  <si>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</si>
  <si>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</si>
  <si>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</si>
  <si>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</si>
  <si>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</si>
  <si>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</si>
  <si>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</si>
  <si>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</si>
  <si>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</si>
  <si>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</si>
  <si>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</si>
  <si>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</si>
  <si>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</si>
  <si>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</si>
  <si>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</si>
  <si>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</si>
  <si>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</si>
  <si>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</si>
  <si>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</si>
  <si>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</si>
  <si>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</si>
  <si>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</si>
  <si>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</si>
  <si>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</si>
  <si>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</si>
  <si>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</si>
  <si>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</si>
  <si>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</si>
  <si>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</si>
  <si>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</si>
  <si>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</si>
  <si>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</si>
  <si>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</si>
  <si>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</si>
  <si>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</si>
  <si>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</si>
  <si>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</si>
  <si>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</si>
  <si>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</si>
  <si>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</si>
  <si>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</si>
  <si>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</si>
  <si>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</si>
  <si>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</si>
  <si>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</si>
  <si>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</si>
  <si>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</si>
  <si>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</si>
  <si>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</si>
  <si>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</si>
  <si>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</si>
  <si>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</si>
  <si>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</si>
  <si>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</si>
  <si>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</si>
  <si>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</si>
  <si>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</si>
  <si>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</si>
  <si>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</si>
  <si>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</si>
  <si>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</si>
  <si>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</si>
  <si>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</si>
  <si>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</si>
  <si>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</si>
  <si>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</si>
  <si>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</si>
  <si>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</si>
  <si>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</si>
  <si>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</si>
  <si>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</si>
  <si>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</si>
  <si>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</si>
  <si>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</si>
  <si>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</si>
  <si>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</si>
  <si>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</si>
  <si>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</si>
  <si>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</si>
  <si>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</si>
  <si>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</si>
  <si>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</si>
  <si>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</si>
  <si>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</si>
  <si>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</si>
  <si>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</si>
  <si>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</si>
  <si>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</si>
  <si>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</si>
  <si>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</si>
  <si>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</si>
  <si>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</si>
  <si>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</si>
  <si>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</si>
  <si>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</si>
  <si>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</si>
  <si>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</si>
  <si>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</si>
  <si>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</si>
  <si>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</si>
  <si>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</si>
  <si>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</si>
  <si>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</si>
  <si>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</si>
  <si>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</si>
  <si>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</si>
  <si>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</si>
  <si>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</si>
  <si>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</si>
  <si>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</si>
  <si>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</si>
  <si>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</si>
  <si>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</si>
  <si>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</si>
  <si>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</si>
  <si>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</si>
  <si>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</si>
  <si>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</si>
  <si>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</si>
  <si>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</si>
  <si>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</si>
  <si>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</si>
  <si>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</si>
  <si>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</si>
  <si>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</si>
  <si>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</si>
  <si>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</si>
  <si>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</si>
  <si>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</si>
  <si>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</si>
  <si>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</si>
  <si>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</si>
  <si>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</si>
  <si>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</si>
  <si>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</si>
  <si>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</si>
  <si>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</si>
  <si>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</si>
  <si>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</si>
  <si>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</si>
  <si>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</si>
  <si>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</si>
  <si>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</si>
  <si>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</si>
  <si>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</si>
  <si>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</si>
  <si>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</si>
  <si>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</si>
  <si>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</si>
  <si>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</si>
  <si>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</si>
  <si>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</si>
  <si>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</si>
  <si>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</si>
  <si>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</si>
  <si>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</si>
  <si>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</si>
  <si>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</si>
  <si>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</si>
  <si>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</si>
  <si>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</si>
  <si>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</si>
  <si>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</si>
  <si>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</si>
  <si>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</si>
  <si>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</si>
  <si>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</si>
  <si>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</si>
  <si>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</si>
  <si>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</si>
  <si>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</si>
  <si>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</si>
  <si>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</si>
  <si>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</si>
  <si>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</si>
  <si>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</si>
  <si>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</si>
  <si>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</si>
  <si>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</si>
  <si>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</si>
  <si>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</si>
  <si>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</si>
  <si>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</si>
  <si>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</si>
  <si>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</si>
  <si>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</si>
  <si>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</si>
  <si>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</si>
  <si>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</si>
  <si>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</si>
  <si>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</si>
  <si>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</si>
  <si>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</si>
  <si>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</si>
  <si>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</si>
  <si>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</si>
  <si>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</si>
  <si>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</si>
  <si>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</si>
  <si>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</si>
  <si>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</si>
  <si>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</si>
  <si>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</si>
  <si>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</si>
  <si>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</si>
  <si>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</si>
  <si>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</si>
  <si>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</si>
  <si>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</si>
  <si>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</si>
  <si>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</si>
  <si>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</si>
  <si>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</si>
  <si>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</si>
  <si>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</si>
  <si>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</si>
  <si>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</si>
  <si>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</si>
  <si>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</si>
  <si>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</si>
  <si>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</si>
  <si>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</si>
  <si>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</si>
  <si>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</si>
  <si>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</si>
  <si>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</si>
  <si>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</si>
  <si>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</si>
  <si>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</si>
  <si>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</si>
  <si>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</si>
  <si>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</si>
  <si>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</si>
  <si>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</si>
  <si>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</si>
  <si>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</si>
  <si>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</si>
  <si>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</si>
  <si>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</si>
  <si>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</si>
  <si>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</si>
  <si>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</si>
  <si>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</si>
  <si>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</si>
  <si>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</si>
  <si>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</si>
  <si>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</si>
  <si>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</si>
  <si>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</si>
  <si>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</si>
  <si>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</si>
  <si>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</si>
  <si>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</si>
  <si>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</si>
  <si>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</si>
  <si>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</si>
  <si>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</si>
  <si>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</si>
  <si>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</si>
  <si>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</si>
  <si>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</si>
  <si>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</si>
  <si>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</si>
  <si>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</si>
  <si>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</si>
  <si>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</si>
  <si>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</si>
  <si>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</si>
  <si>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</si>
  <si>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</si>
  <si>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</si>
  <si>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</si>
  <si>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</si>
  <si>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</si>
  <si>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</si>
  <si>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</si>
  <si>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</si>
  <si>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</si>
  <si>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</si>
  <si>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</si>
  <si>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</si>
  <si>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</si>
  <si>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</si>
  <si>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</si>
  <si>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</si>
  <si>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</si>
  <si>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</si>
  <si>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</si>
  <si>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</si>
  <si>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</si>
  <si>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</si>
  <si>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</si>
  <si>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</si>
  <si>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</si>
  <si>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</si>
  <si>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</si>
  <si>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</si>
  <si>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</si>
  <si>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</si>
  <si>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</si>
  <si>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</si>
  <si>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</si>
  <si>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</si>
  <si>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</si>
  <si>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</si>
  <si>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</si>
  <si>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</si>
  <si>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</si>
  <si>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</si>
  <si>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</si>
  <si>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</si>
  <si>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</si>
  <si>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</si>
  <si>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</si>
  <si>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</si>
  <si>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</si>
  <si>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</si>
  <si>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</si>
  <si>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</si>
  <si>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</si>
  <si>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</si>
  <si>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</si>
  <si>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</si>
  <si>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</si>
  <si>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</si>
  <si>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</si>
  <si>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</si>
  <si>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</si>
  <si>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</si>
  <si>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</si>
  <si>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</si>
  <si>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</si>
  <si>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</si>
  <si>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</si>
  <si>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</si>
  <si>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</si>
  <si>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</si>
  <si>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</si>
  <si>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</si>
  <si>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</si>
  <si>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</si>
  <si>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</si>
  <si>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</si>
  <si>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</si>
  <si>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</si>
  <si>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</si>
  <si>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</si>
  <si>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</si>
  <si>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</si>
  <si>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</si>
  <si>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</si>
  <si>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</si>
  <si>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</si>
  <si>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</si>
  <si>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</si>
  <si>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</si>
  <si>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</si>
  <si>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</si>
  <si>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</si>
  <si>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</si>
  <si>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</si>
  <si>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</si>
  <si>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</si>
  <si>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</si>
  <si>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</si>
  <si>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</si>
  <si>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</si>
  <si>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</si>
  <si>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</si>
  <si>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</si>
  <si>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</si>
  <si>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</si>
  <si>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</si>
  <si>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</si>
  <si>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</si>
  <si>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</si>
  <si>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</si>
  <si>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</si>
  <si>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</si>
  <si>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</si>
  <si>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</si>
  <si>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</si>
  <si>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</si>
  <si>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</si>
  <si>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</si>
  <si>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</si>
  <si>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</si>
  <si>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</si>
  <si>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</si>
  <si>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</si>
  <si>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</si>
  <si>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</si>
  <si>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</si>
  <si>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</si>
  <si>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</si>
  <si>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</si>
  <si>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</si>
  <si>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</si>
  <si>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</si>
  <si>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</si>
  <si>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</si>
  <si>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</si>
  <si>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</si>
  <si>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</si>
  <si>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</si>
  <si>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</si>
  <si>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</si>
  <si>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</si>
  <si>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</si>
  <si>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</si>
  <si>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</si>
  <si>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</si>
  <si>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</si>
  <si>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</si>
  <si>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</si>
  <si>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</si>
  <si>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</si>
  <si>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</si>
  <si>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</si>
  <si>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</si>
  <si>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</si>
  <si>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</si>
  <si>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</si>
  <si>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</si>
  <si>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</si>
  <si>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</si>
  <si>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</si>
  <si>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</si>
  <si>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</si>
  <si>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</si>
  <si>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</si>
  <si>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</si>
  <si>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</si>
  <si>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</si>
  <si>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</si>
  <si>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</si>
  <si>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</si>
  <si>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</si>
  <si>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</si>
  <si>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</si>
  <si>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</si>
  <si>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</si>
  <si>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</si>
  <si>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</si>
  <si>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</si>
  <si>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</si>
  <si>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</si>
  <si>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</si>
  <si>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</si>
  <si>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</si>
  <si>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</si>
  <si>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</si>
  <si>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</si>
  <si>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</si>
  <si>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</si>
  <si>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</si>
  <si>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</si>
  <si>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</si>
  <si>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</si>
  <si>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</si>
  <si>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</si>
  <si>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</si>
  <si>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</si>
  <si>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</si>
  <si>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</si>
  <si>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</si>
  <si>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</si>
  <si>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</si>
  <si>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</si>
  <si>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</si>
  <si>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</si>
  <si>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</si>
  <si>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</si>
  <si>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</si>
  <si>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</si>
  <si>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</si>
  <si>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</si>
  <si>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</si>
  <si>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</si>
  <si>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</si>
  <si>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</si>
  <si>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</si>
  <si>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</si>
  <si>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</si>
  <si>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</si>
  <si>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</si>
  <si>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</si>
  <si>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</si>
  <si>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</si>
  <si>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</si>
  <si>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</si>
  <si>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</si>
  <si>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</si>
  <si>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</si>
  <si>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</si>
  <si>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</si>
  <si>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</si>
  <si>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</si>
  <si>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</si>
  <si>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</si>
  <si>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</si>
  <si>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</si>
  <si>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</si>
  <si>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</si>
  <si>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</si>
  <si>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</si>
  <si>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</si>
  <si>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</si>
  <si>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</si>
  <si>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</si>
  <si>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</si>
  <si>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</si>
  <si>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</si>
  <si>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</si>
  <si>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</si>
  <si>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</si>
  <si>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</si>
  <si>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</si>
  <si>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</si>
  <si>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</si>
  <si>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</si>
  <si>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</si>
  <si>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</si>
  <si>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</si>
  <si>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</si>
  <si>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</si>
  <si>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</si>
  <si>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</si>
  <si>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</si>
  <si>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</si>
  <si>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</si>
  <si>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</si>
  <si>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</si>
  <si>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</si>
  <si>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</si>
  <si>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</si>
  <si>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</si>
  <si>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</si>
  <si>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</si>
  <si>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</si>
  <si>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</si>
  <si>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</si>
  <si>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</si>
  <si>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</si>
  <si>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</si>
  <si>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</si>
  <si>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</si>
  <si>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</si>
  <si>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</si>
  <si>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</si>
  <si>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</si>
  <si>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</si>
  <si>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</si>
  <si>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</si>
  <si>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</si>
  <si>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</si>
  <si>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</si>
  <si>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</si>
  <si>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</si>
  <si>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</si>
  <si>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</si>
  <si>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</si>
  <si>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</si>
  <si>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</si>
  <si>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</si>
  <si>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</si>
  <si>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</si>
  <si>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</si>
  <si>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</si>
  <si>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</si>
  <si>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</si>
  <si>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</si>
  <si>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</si>
  <si>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</si>
  <si>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</si>
  <si>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</si>
  <si>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</si>
  <si>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</si>
  <si>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</si>
  <si>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</si>
  <si>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</si>
  <si>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</si>
  <si>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</si>
  <si>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</si>
  <si>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</si>
  <si>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</si>
  <si>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</si>
  <si>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</si>
  <si>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</si>
  <si>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</si>
  <si>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</si>
  <si>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</si>
  <si>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</si>
  <si>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</si>
  <si>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</si>
  <si>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</si>
  <si>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</si>
  <si>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</si>
  <si>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</si>
  <si>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</si>
  <si>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</si>
  <si>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</si>
  <si>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</si>
  <si>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</si>
  <si>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</si>
  <si>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</si>
  <si>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</si>
  <si>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</si>
  <si>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</si>
  <si>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</si>
  <si>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</si>
  <si>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</si>
  <si>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</si>
  <si>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</si>
  <si>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</si>
  <si>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</si>
  <si>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</si>
  <si>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</si>
  <si>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</si>
  <si>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</si>
  <si>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</si>
  <si>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</si>
  <si>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</si>
  <si>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</si>
  <si>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</si>
  <si>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</si>
  <si>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</si>
  <si>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</si>
  <si>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</si>
  <si>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</si>
  <si>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</si>
  <si>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</si>
  <si>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</si>
  <si>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</si>
  <si>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</si>
  <si>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</si>
  <si>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</si>
  <si>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</si>
  <si>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</si>
  <si>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</si>
  <si>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</si>
  <si>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</si>
  <si>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</si>
  <si>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</si>
  <si>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</si>
  <si>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</si>
  <si>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</si>
  <si>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</si>
  <si>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</si>
  <si>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</si>
  <si>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</si>
  <si>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</si>
  <si>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</si>
  <si>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</si>
  <si>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</si>
  <si>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</si>
  <si>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</si>
  <si>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</si>
  <si>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</si>
  <si>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</si>
  <si>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</si>
  <si>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</si>
  <si>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</si>
  <si>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</si>
  <si>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</si>
  <si>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</si>
  <si>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</si>
  <si>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</si>
  <si>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</si>
  <si>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</si>
  <si>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</si>
  <si>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</si>
  <si>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</si>
  <si>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</si>
  <si>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</si>
  <si>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</si>
  <si>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</si>
  <si>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</si>
  <si>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</si>
  <si>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</si>
  <si>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</si>
  <si>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</si>
  <si>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</si>
  <si>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</si>
  <si>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</si>
  <si>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</si>
  <si>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</si>
  <si>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</si>
  <si>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</si>
  <si>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</si>
  <si>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</si>
  <si>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</si>
  <si>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</si>
  <si>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</si>
  <si>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</si>
  <si>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</si>
  <si>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</si>
  <si>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</si>
  <si>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</si>
  <si>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</si>
  <si>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</si>
  <si>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</si>
  <si>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</si>
  <si>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</si>
  <si>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</si>
  <si>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</si>
  <si>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</si>
  <si>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</si>
  <si>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</si>
  <si>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</si>
  <si>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</si>
  <si>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</si>
  <si>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</si>
  <si>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</si>
  <si>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</si>
  <si>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</si>
  <si>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</si>
  <si>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</si>
  <si>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</si>
  <si>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</si>
  <si>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</si>
  <si>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</si>
  <si>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</si>
  <si>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</si>
  <si>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</si>
  <si>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</si>
  <si>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</si>
  <si>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</si>
  <si>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</si>
  <si>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</si>
  <si>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</si>
  <si>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</si>
  <si>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</si>
  <si>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</si>
  <si>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</si>
  <si>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</si>
  <si>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</si>
  <si>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</si>
  <si>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</si>
  <si>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</si>
  <si>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</si>
  <si>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</si>
  <si>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</si>
  <si>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</si>
  <si>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</si>
  <si>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</si>
  <si>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</si>
  <si>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</si>
  <si>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</si>
  <si>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</si>
  <si>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</si>
  <si>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</si>
  <si>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</si>
  <si>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</si>
  <si>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</si>
  <si>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</si>
  <si>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</si>
  <si>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</si>
  <si>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</si>
  <si>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</si>
  <si>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</si>
  <si>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</si>
  <si>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</si>
  <si>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</si>
  <si>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</si>
  <si>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</si>
  <si>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</si>
  <si>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</si>
  <si>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</si>
  <si>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</si>
  <si>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</si>
  <si>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</si>
  <si>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</si>
  <si>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</si>
  <si>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</si>
  <si>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</si>
  <si>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</si>
  <si>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</si>
  <si>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</si>
  <si>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</si>
  <si>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</si>
  <si>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</si>
  <si>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</si>
  <si>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</si>
  <si>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</si>
  <si>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</si>
  <si>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</si>
  <si>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</si>
  <si>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</si>
  <si>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</si>
  <si>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</si>
  <si>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</si>
  <si>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</si>
  <si>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</si>
  <si>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</si>
  <si>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</si>
  <si>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</si>
  <si>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</si>
  <si>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</si>
  <si>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</si>
  <si>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</si>
  <si>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</si>
  <si>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</si>
  <si>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</si>
  <si>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</si>
  <si>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</si>
  <si>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</si>
  <si>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</si>
  <si>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</si>
  <si>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</si>
  <si>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</si>
  <si>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</si>
  <si>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</si>
  <si>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</si>
  <si>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</si>
  <si>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</si>
  <si>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</si>
  <si>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</si>
  <si>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</si>
  <si>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</si>
  <si>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</si>
  <si>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</si>
  <si>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</si>
  <si>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</si>
  <si>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</si>
  <si>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</si>
  <si>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</si>
  <si>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</si>
  <si>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</si>
  <si>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</si>
  <si>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</si>
  <si>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</si>
  <si>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</si>
  <si>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</si>
  <si>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</si>
  <si>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</si>
  <si>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</si>
  <si>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</si>
  <si>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</si>
  <si>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</si>
  <si>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</si>
  <si>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</si>
  <si>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</si>
  <si>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</si>
  <si>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</si>
  <si>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</si>
  <si>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</si>
  <si>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</si>
  <si>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</si>
  <si>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</si>
  <si>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</si>
  <si>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</si>
  <si>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</si>
  <si>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</si>
  <si>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</si>
  <si>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</si>
  <si>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</si>
  <si>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</si>
  <si>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</si>
  <si>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</si>
  <si>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</si>
  <si>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</si>
  <si>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</si>
  <si>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</si>
  <si>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</si>
  <si>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</si>
  <si>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</si>
  <si>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</si>
  <si>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</si>
  <si>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</si>
  <si>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</si>
  <si>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</si>
  <si>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</si>
  <si>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</si>
  <si>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</si>
  <si>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</si>
  <si>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</si>
  <si>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</si>
  <si>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</si>
  <si>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</si>
  <si>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</si>
  <si>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</si>
  <si>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</si>
  <si>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</si>
  <si>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</si>
  <si>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</si>
  <si>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</si>
  <si>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</si>
  <si>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</si>
  <si>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</si>
  <si>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</si>
  <si>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</si>
  <si>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</si>
  <si>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</si>
  <si>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</si>
  <si>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</si>
  <si>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</si>
  <si>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</si>
  <si>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</si>
  <si>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</si>
  <si>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</si>
  <si>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</si>
  <si>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</si>
  <si>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</si>
  <si>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</si>
  <si>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</si>
  <si>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</si>
  <si>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</si>
  <si>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</si>
  <si>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</si>
  <si>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</si>
  <si>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</si>
  <si>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</si>
  <si>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</si>
  <si>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</si>
  <si>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</si>
  <si>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</si>
  <si>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</si>
  <si>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</si>
  <si>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</si>
  <si>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</si>
  <si>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</si>
  <si>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</si>
  <si>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</si>
  <si>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</si>
  <si>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</si>
  <si>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</si>
  <si>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</si>
  <si>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</si>
  <si>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</si>
  <si>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</si>
  <si>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</si>
  <si>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</si>
  <si>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</si>
  <si>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</si>
  <si>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</si>
  <si>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</si>
  <si>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</si>
  <si>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</si>
  <si>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</si>
  <si>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</si>
  <si>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</si>
  <si>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</si>
  <si>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</si>
  <si>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</si>
  <si>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</si>
  <si>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</si>
  <si>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</si>
  <si>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</si>
  <si>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</si>
  <si>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</si>
  <si>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</si>
  <si>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</si>
  <si>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</si>
  <si>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</si>
  <si>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</si>
  <si>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</si>
  <si>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</si>
  <si>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</si>
  <si>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</si>
  <si>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</si>
  <si>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</si>
  <si>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</si>
  <si>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</si>
  <si>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</si>
  <si>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</si>
  <si>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</si>
  <si>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</si>
  <si>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</si>
  <si>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</si>
  <si>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</si>
  <si>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</si>
  <si>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</si>
  <si>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</si>
  <si>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</si>
  <si>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</si>
  <si>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</si>
  <si>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</si>
  <si>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</si>
  <si>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</si>
  <si>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</si>
  <si>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</si>
  <si>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</si>
  <si>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</si>
  <si>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</si>
  <si>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</si>
  <si>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</si>
  <si>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</si>
  <si>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</si>
  <si>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</si>
  <si>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</si>
  <si>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</si>
  <si>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</si>
  <si>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</si>
  <si>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</si>
  <si>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</si>
  <si>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</si>
  <si>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</si>
  <si>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</si>
  <si>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</si>
  <si>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</si>
  <si>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</si>
  <si>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</si>
  <si>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</si>
  <si>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</si>
  <si>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</si>
  <si>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</si>
  <si>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</si>
  <si>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</si>
  <si>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</si>
  <si>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</si>
  <si>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</si>
  <si>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</si>
  <si>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</si>
  <si>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</si>
  <si>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</si>
  <si>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</si>
  <si>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</si>
  <si>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</si>
  <si>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</si>
  <si>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</si>
  <si>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</si>
  <si>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</si>
  <si>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</si>
  <si>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</si>
  <si>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</si>
  <si>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</si>
  <si>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</si>
  <si>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</si>
  <si>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</si>
  <si>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</si>
  <si>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</si>
  <si>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</si>
  <si>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</si>
  <si>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</si>
  <si>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</si>
  <si>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</si>
  <si>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</si>
  <si>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</si>
  <si>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</si>
  <si>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</si>
  <si>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</si>
  <si>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</si>
  <si>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</si>
  <si>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</si>
  <si>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</si>
  <si>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</si>
  <si>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</si>
  <si>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</si>
  <si>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</si>
  <si>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</si>
  <si>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</si>
  <si>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</si>
  <si>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</si>
  <si>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</si>
  <si>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</si>
  <si>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</si>
  <si>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</si>
  <si>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</si>
  <si>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</si>
  <si>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</si>
  <si>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</si>
  <si>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</si>
  <si>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</si>
  <si>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</si>
  <si>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</si>
  <si>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</si>
  <si>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</si>
  <si>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</si>
  <si>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</si>
  <si>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</si>
  <si>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</si>
  <si>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</si>
  <si>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</si>
  <si>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</si>
  <si>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</si>
  <si>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</si>
  <si>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</si>
  <si>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</si>
  <si>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</si>
  <si>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</si>
  <si>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</si>
  <si>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</si>
  <si>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</si>
  <si>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</si>
  <si>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</si>
  <si>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</si>
  <si>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</si>
  <si>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</si>
  <si>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</si>
  <si>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</si>
  <si>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</si>
  <si>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</si>
  <si>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</si>
  <si>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</si>
  <si>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</si>
  <si>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</si>
  <si>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</si>
  <si>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</si>
  <si>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</si>
  <si>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</si>
  <si>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</si>
  <si>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</si>
  <si>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</si>
  <si>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</si>
  <si>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</si>
  <si>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</si>
  <si>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</si>
  <si>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</si>
  <si>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</si>
  <si>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</si>
  <si>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</si>
  <si>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</si>
  <si>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</si>
  <si>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</si>
  <si>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</si>
  <si>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</si>
  <si>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</si>
  <si>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</si>
  <si>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</si>
  <si>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</si>
  <si>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</si>
  <si>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</si>
  <si>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</si>
  <si>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</si>
  <si>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</si>
  <si>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</si>
  <si>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</si>
  <si>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</si>
  <si>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</si>
  <si>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</si>
  <si>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</si>
  <si>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</si>
  <si>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</si>
  <si>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</si>
  <si>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</si>
  <si>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</si>
  <si>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</si>
  <si>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</si>
  <si>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</si>
  <si>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</si>
  <si>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</si>
  <si>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</si>
  <si>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</si>
  <si>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</si>
  <si>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</si>
  <si>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</si>
  <si>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</si>
  <si>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</si>
  <si>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</si>
  <si>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</si>
  <si>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</si>
  <si>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</si>
  <si>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</si>
  <si>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</si>
  <si>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</si>
  <si>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</si>
  <si>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</si>
  <si>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</si>
  <si>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</si>
  <si>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</si>
  <si>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</si>
  <si>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</si>
  <si>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</si>
  <si>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</si>
  <si>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</si>
  <si>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</si>
  <si>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</si>
  <si>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</si>
  <si>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</si>
  <si>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</si>
  <si>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</si>
  <si>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</si>
  <si>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</si>
  <si>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</si>
  <si>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</si>
  <si>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</si>
  <si>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</si>
  <si>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</si>
  <si>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</si>
  <si>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</si>
  <si>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</si>
  <si>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</si>
  <si>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</si>
  <si>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</si>
  <si>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</si>
  <si>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</si>
  <si>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</si>
  <si>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</si>
  <si>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</si>
  <si>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</si>
  <si>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</si>
  <si>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</si>
  <si>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</si>
  <si>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</si>
  <si>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</si>
  <si>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</si>
  <si>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</si>
  <si>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</si>
  <si>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</si>
  <si>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</si>
  <si>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</si>
  <si>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</si>
  <si>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</si>
  <si>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</si>
  <si>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</si>
  <si>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</si>
  <si>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</si>
  <si>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</si>
  <si>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</si>
  <si>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</si>
  <si>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</si>
  <si>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</si>
  <si>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</si>
  <si>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</si>
  <si>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</si>
  <si>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</si>
  <si>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</si>
  <si>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</si>
  <si>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</si>
  <si>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</si>
  <si>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</si>
  <si>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</si>
  <si>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</si>
  <si>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</si>
  <si>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</si>
  <si>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</si>
  <si>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</si>
  <si>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</si>
  <si>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</si>
  <si>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</si>
  <si>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</si>
  <si>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</si>
  <si>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</si>
  <si>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</si>
  <si>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</si>
  <si>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</si>
  <si>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</si>
  <si>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</si>
  <si>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</si>
  <si>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</si>
  <si>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</si>
  <si>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</si>
  <si>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</si>
  <si>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</si>
  <si>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</si>
  <si>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</si>
  <si>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</si>
  <si>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</si>
  <si>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</si>
  <si>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</si>
  <si>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</si>
  <si>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</si>
  <si>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</si>
  <si>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</si>
  <si>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</si>
  <si>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</si>
  <si>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</si>
  <si>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</si>
  <si>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</si>
  <si>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</si>
  <si>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</si>
  <si>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</si>
  <si>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</si>
  <si>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</si>
  <si>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</si>
  <si>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</si>
  <si>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</si>
  <si>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</si>
  <si>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</si>
  <si>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</si>
  <si>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</si>
  <si>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</si>
  <si>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</si>
  <si>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</si>
  <si>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</si>
  <si>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</si>
  <si>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</si>
  <si>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</si>
  <si>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</si>
  <si>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</si>
  <si>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</si>
  <si>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</si>
  <si>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</si>
  <si>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</si>
  <si>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</si>
  <si>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</si>
  <si>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</si>
  <si>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</si>
  <si>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</si>
  <si>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</si>
  <si>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</si>
  <si>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</si>
  <si>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</si>
  <si>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</si>
  <si>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</si>
  <si>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</si>
  <si>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</si>
  <si>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</si>
  <si>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</si>
  <si>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</si>
  <si>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</si>
  <si>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</si>
  <si>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</si>
  <si>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</si>
  <si>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</si>
  <si>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</si>
  <si>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</si>
  <si>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</si>
  <si>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</si>
  <si>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</si>
  <si>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</si>
  <si>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</si>
  <si>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</si>
  <si>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</si>
  <si>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</si>
  <si>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</si>
  <si>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</si>
  <si>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</si>
  <si>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</si>
  <si>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</si>
  <si>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</si>
  <si>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</si>
  <si>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</si>
  <si>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</si>
  <si>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</si>
  <si>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</si>
  <si>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</si>
  <si>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</si>
  <si>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</si>
  <si>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</si>
  <si>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</si>
  <si>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</si>
  <si>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</si>
  <si>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</si>
  <si>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</si>
  <si>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</si>
  <si>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</si>
  <si>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</si>
  <si>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</si>
  <si>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</si>
  <si>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</si>
  <si>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</si>
  <si>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</si>
  <si>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</si>
  <si>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</si>
  <si>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</si>
  <si>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</si>
  <si>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</si>
  <si>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</si>
  <si>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</si>
  <si>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</si>
  <si>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</si>
  <si>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</si>
  <si>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</si>
  <si>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</si>
  <si>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</si>
  <si>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</si>
  <si>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</si>
  <si>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</si>
  <si>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</si>
  <si>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</si>
  <si>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</si>
  <si>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</si>
  <si>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</si>
  <si>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</si>
  <si>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</si>
  <si>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</si>
  <si>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</si>
  <si>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</si>
  <si>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</si>
  <si>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</si>
  <si>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</si>
  <si>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</si>
  <si>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</si>
  <si>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</si>
  <si>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</si>
  <si>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</si>
  <si>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</si>
  <si>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</si>
  <si>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</si>
  <si>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</si>
  <si>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</si>
  <si>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</si>
  <si>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</si>
  <si>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</si>
  <si>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</si>
  <si>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</si>
  <si>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</si>
  <si>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</si>
  <si>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</si>
  <si>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</si>
  <si>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</si>
  <si>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</si>
  <si>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</si>
  <si>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</si>
  <si>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</si>
  <si>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</si>
  <si>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</si>
  <si>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</si>
  <si>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</si>
  <si>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</si>
  <si>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</si>
  <si>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</si>
  <si>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</si>
  <si>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</si>
  <si>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</si>
  <si>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</si>
  <si>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</si>
  <si>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</si>
  <si>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</si>
  <si>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</si>
  <si>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</si>
  <si>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</si>
  <si>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</si>
  <si>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</si>
  <si>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</si>
  <si>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</si>
  <si>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</si>
  <si>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</si>
  <si>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</si>
  <si>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</si>
  <si>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</si>
  <si>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</si>
  <si>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</si>
  <si>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</si>
  <si>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</si>
  <si>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</si>
  <si>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</si>
  <si>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</si>
  <si>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</si>
  <si>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</si>
  <si>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</si>
  <si>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</si>
  <si>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</si>
  <si>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</si>
  <si>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</si>
  <si>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</si>
  <si>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</si>
  <si>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</si>
  <si>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</si>
  <si>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</si>
  <si>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</si>
  <si>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</si>
  <si>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</si>
  <si>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</si>
  <si>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</si>
  <si>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</si>
  <si>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</si>
  <si>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</si>
  <si>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</si>
  <si>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</si>
  <si>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</si>
  <si>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</si>
  <si>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</si>
  <si>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</si>
  <si>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</si>
  <si>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</si>
  <si>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</si>
  <si>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</si>
  <si>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</si>
  <si>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</si>
  <si>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</si>
  <si>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</si>
  <si>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</si>
  <si>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</si>
  <si>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</si>
  <si>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</si>
  <si>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</si>
  <si>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</si>
  <si>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</si>
  <si>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</si>
  <si>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</si>
  <si>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</si>
  <si>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</si>
  <si>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</si>
  <si>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</si>
  <si>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</si>
  <si>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</si>
  <si>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</si>
  <si>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</si>
  <si>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</si>
  <si>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</si>
  <si>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</si>
  <si>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</si>
  <si>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</si>
  <si>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</si>
  <si>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</si>
  <si>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</si>
  <si>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</si>
  <si>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</si>
  <si>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</si>
  <si>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</si>
  <si>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</si>
  <si>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</si>
  <si>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</si>
  <si>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</si>
  <si>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</si>
  <si>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</si>
  <si>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</si>
  <si>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</si>
  <si>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</si>
  <si>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</si>
  <si>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</si>
  <si>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</si>
  <si>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</si>
  <si>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</si>
  <si>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</si>
  <si>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</si>
  <si>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</si>
  <si>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</si>
  <si>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</si>
  <si>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</si>
  <si>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</si>
  <si>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</si>
  <si>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</si>
  <si>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</si>
  <si>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</si>
  <si>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</si>
  <si>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</si>
  <si>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</si>
  <si>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</si>
  <si>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</si>
  <si>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</si>
  <si>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</si>
  <si>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</si>
  <si>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</si>
  <si>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</si>
  <si>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</si>
  <si>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</si>
  <si>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</si>
  <si>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</si>
  <si>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</si>
  <si>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</si>
  <si>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</si>
  <si>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</si>
  <si>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</si>
  <si>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</si>
  <si>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</si>
  <si>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</si>
  <si>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</si>
  <si>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</si>
  <si>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</si>
  <si>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</si>
  <si>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</si>
  <si>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</si>
  <si>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</si>
  <si>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</si>
  <si>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</si>
  <si>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</si>
  <si>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</si>
  <si>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</si>
  <si>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</si>
  <si>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</si>
  <si>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</si>
  <si>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</si>
  <si>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</si>
  <si>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</si>
  <si>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</si>
  <si>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</si>
  <si>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</si>
  <si>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</si>
  <si>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</si>
  <si>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</si>
  <si>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</si>
  <si>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</si>
  <si>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</si>
  <si>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</si>
  <si>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</si>
  <si>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</si>
  <si>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</si>
  <si>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</si>
  <si>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</si>
  <si>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</si>
  <si>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</si>
  <si>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</si>
  <si>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</si>
  <si>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</si>
  <si>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</si>
  <si>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</si>
  <si>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</si>
  <si>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</si>
  <si>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</si>
  <si>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</si>
  <si>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</si>
  <si>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</si>
  <si>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</si>
  <si>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</si>
  <si>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</si>
  <si>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</si>
  <si>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</si>
  <si>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</si>
  <si>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</si>
  <si>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</si>
  <si>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</si>
  <si>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</si>
  <si>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</si>
  <si>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</si>
  <si>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</si>
  <si>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</si>
  <si>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</si>
  <si>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</si>
  <si>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</si>
  <si>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</si>
  <si>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</si>
  <si>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</si>
  <si>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</si>
  <si>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</si>
  <si>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</si>
  <si>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</si>
  <si>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</si>
  <si>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</si>
  <si>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</si>
  <si>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</si>
  <si>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</si>
  <si>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</si>
  <si>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</si>
  <si>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</si>
  <si>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</si>
  <si>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</si>
  <si>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</si>
  <si>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</si>
  <si>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</si>
  <si>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</si>
  <si>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</si>
  <si>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</si>
  <si>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</si>
  <si>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</si>
  <si>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</si>
  <si>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</si>
  <si>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</si>
  <si>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</si>
  <si>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</si>
  <si>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</si>
  <si>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</si>
  <si>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</si>
  <si>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</si>
  <si>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</si>
  <si>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</si>
  <si>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</si>
  <si>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</si>
  <si>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</si>
  <si>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</si>
  <si>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</si>
  <si>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</si>
  <si>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</si>
  <si>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</si>
  <si>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</si>
  <si>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</si>
  <si>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</si>
  <si>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</si>
  <si>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</si>
  <si>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</si>
  <si>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</si>
  <si>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</si>
  <si>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</si>
  <si>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</si>
  <si>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</si>
  <si>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</si>
  <si>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</si>
  <si>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</si>
  <si>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</si>
  <si>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</si>
  <si>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</si>
  <si>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</si>
  <si>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</si>
  <si>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</si>
  <si>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</si>
  <si>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</si>
  <si>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</si>
  <si>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</si>
  <si>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</si>
  <si>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</si>
  <si>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</si>
  <si>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</si>
  <si>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</si>
  <si>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</si>
  <si>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</si>
  <si>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</si>
  <si>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</si>
  <si>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</si>
  <si>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</si>
  <si>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</si>
  <si>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</si>
  <si>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</si>
  <si>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</si>
  <si>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</si>
  <si>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</si>
  <si>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</si>
  <si>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</si>
  <si>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</si>
  <si>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</si>
  <si>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</si>
  <si>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</si>
  <si>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</si>
  <si>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</si>
  <si>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</si>
  <si>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</si>
  <si>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</si>
  <si>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</si>
  <si>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</si>
  <si>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</si>
  <si>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</si>
  <si>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</si>
  <si>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</si>
  <si>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</si>
  <si>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</si>
  <si>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</si>
  <si>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</si>
  <si>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</si>
  <si>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</si>
  <si>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</si>
  <si>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</si>
  <si>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</si>
  <si>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</si>
  <si>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</si>
  <si>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</si>
  <si>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</si>
  <si>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</si>
  <si>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</si>
  <si>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</si>
  <si>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</si>
  <si>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</si>
  <si>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</si>
  <si>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</si>
  <si>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</si>
  <si>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</si>
  <si>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</si>
  <si>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</si>
  <si>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</si>
  <si>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</si>
  <si>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</si>
  <si>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</si>
  <si>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</si>
  <si>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</si>
  <si>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</si>
  <si>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</si>
  <si>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</si>
  <si>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</si>
  <si>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</si>
  <si>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</si>
  <si>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</si>
  <si>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</si>
  <si>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</si>
  <si>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</si>
  <si>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</si>
  <si>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</si>
  <si>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</si>
  <si>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</si>
  <si>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</si>
  <si>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</si>
  <si>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</si>
  <si>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</si>
  <si>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</si>
  <si>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</si>
  <si>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</si>
  <si>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</si>
  <si>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</si>
  <si>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</si>
  <si>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</si>
  <si>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</si>
  <si>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</si>
  <si>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</si>
  <si>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</si>
  <si>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</si>
  <si>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</si>
  <si>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</si>
  <si>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</si>
  <si>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</si>
  <si>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</si>
  <si>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</si>
  <si>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</si>
  <si>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</si>
  <si>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</si>
  <si>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</si>
  <si>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</si>
  <si>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</si>
  <si>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</si>
  <si>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</si>
  <si>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</si>
  <si>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</si>
  <si>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</si>
  <si>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</si>
  <si>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</si>
  <si>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</si>
  <si>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</si>
  <si>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</si>
  <si>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</si>
  <si>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</si>
  <si>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</si>
  <si>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</si>
  <si>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</si>
  <si>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</si>
  <si>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</si>
  <si>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</si>
  <si>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</si>
  <si>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</si>
  <si>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</si>
  <si>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</si>
  <si>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</si>
  <si>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</si>
  <si>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</si>
  <si>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</si>
  <si>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</si>
  <si>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</si>
  <si>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</si>
  <si>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</si>
  <si>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</si>
  <si>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</si>
  <si>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</si>
  <si>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</si>
  <si>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</si>
  <si>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</si>
  <si>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</si>
  <si>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</si>
  <si>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</si>
  <si>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</si>
  <si>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</si>
  <si>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</si>
  <si>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</si>
  <si>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</si>
  <si>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</si>
  <si>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</si>
  <si>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</si>
  <si>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</si>
  <si>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</si>
  <si>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</si>
  <si>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</si>
  <si>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</si>
  <si>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</si>
  <si>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</si>
  <si>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</si>
  <si>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</si>
  <si>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</si>
  <si>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</si>
  <si>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</si>
  <si>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</si>
  <si>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</si>
  <si>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</si>
  <si>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</si>
  <si>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</si>
  <si>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</si>
  <si>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</si>
  <si>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</si>
  <si>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</si>
  <si>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</si>
  <si>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</si>
  <si>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</si>
  <si>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</si>
  <si>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</si>
  <si>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</si>
  <si>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</si>
  <si>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</si>
  <si>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</si>
  <si>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</si>
  <si>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</si>
  <si>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</si>
  <si>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</si>
  <si>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</si>
  <si>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</si>
  <si>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</si>
  <si>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</si>
  <si>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</si>
  <si>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</si>
  <si>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</si>
  <si>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</si>
  <si>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</si>
  <si>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</si>
  <si>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</si>
  <si>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</si>
  <si>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</si>
  <si>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</si>
  <si>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</si>
  <si>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</si>
  <si>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</si>
  <si>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</si>
  <si>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</si>
  <si>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</si>
  <si>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</si>
  <si>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</si>
  <si>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</si>
  <si>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</si>
  <si>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</si>
  <si>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</si>
  <si>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</si>
  <si>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</si>
  <si>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</si>
  <si>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</si>
  <si>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</si>
  <si>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</si>
  <si>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</si>
  <si>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</si>
  <si>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</si>
  <si>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</si>
  <si>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</si>
  <si>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</si>
  <si>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</si>
  <si>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</si>
  <si>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</si>
  <si>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</si>
  <si>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</si>
  <si>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</si>
  <si>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</si>
  <si>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</si>
  <si>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</si>
  <si>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</si>
  <si>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</si>
  <si>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</si>
  <si>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</si>
  <si>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</si>
  <si>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</si>
  <si>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</si>
  <si>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</si>
  <si>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</si>
  <si>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</si>
  <si>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</si>
  <si>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</si>
  <si>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</si>
  <si>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</si>
  <si>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</si>
  <si>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</si>
  <si>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</si>
  <si>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</si>
  <si>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</si>
  <si>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</si>
  <si>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</si>
  <si>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</si>
  <si>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</si>
  <si>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</si>
  <si>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</si>
  <si>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</si>
  <si>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</si>
  <si>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</si>
  <si>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</si>
  <si>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</si>
  <si>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</si>
  <si>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</si>
  <si>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</si>
  <si>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</si>
  <si>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</si>
  <si>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</si>
  <si>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</si>
  <si>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</si>
  <si>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</si>
  <si>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</si>
  <si>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</si>
  <si>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</si>
  <si>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</si>
  <si>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</si>
  <si>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</si>
  <si>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</si>
  <si>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</si>
  <si>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</si>
  <si>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</si>
  <si>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</si>
  <si>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</si>
  <si>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</si>
  <si>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</si>
  <si>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</si>
  <si>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</si>
  <si>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</si>
  <si>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</si>
  <si>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</si>
  <si>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</si>
  <si>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</si>
  <si>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</si>
  <si>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</si>
  <si>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</si>
  <si>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</si>
  <si>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</si>
  <si>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</si>
  <si>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</si>
  <si>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</si>
  <si>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</si>
  <si>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</si>
  <si>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</si>
  <si>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</si>
  <si>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</si>
  <si>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</si>
  <si>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</si>
  <si>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</si>
  <si>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</si>
  <si>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</si>
  <si>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</si>
  <si>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</si>
  <si>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</si>
  <si>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</si>
  <si>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</si>
  <si>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</si>
  <si>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</si>
  <si>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</si>
  <si>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</si>
  <si>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</si>
  <si>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</si>
  <si>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</si>
  <si>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</si>
  <si>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</si>
  <si>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</si>
  <si>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</si>
  <si>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</si>
  <si>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</si>
  <si>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</si>
  <si>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</si>
  <si>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</si>
  <si>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</si>
  <si>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</si>
  <si>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</si>
  <si>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</si>
  <si>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</si>
  <si>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</si>
  <si>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</si>
  <si>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</si>
  <si>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</si>
  <si>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</si>
  <si>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</si>
  <si>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</si>
  <si>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</si>
  <si>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</si>
  <si>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</si>
  <si>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</si>
  <si>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</si>
  <si>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</si>
  <si>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</si>
  <si>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</si>
  <si>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</si>
  <si>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</si>
  <si>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</si>
  <si>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</si>
  <si>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</si>
  <si>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</si>
  <si>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</si>
  <si>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</si>
  <si>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</si>
  <si>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</si>
  <si>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</si>
  <si>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</si>
  <si>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</si>
  <si>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</si>
  <si>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</si>
  <si>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</si>
  <si>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</si>
  <si>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</si>
  <si>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</si>
  <si>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</si>
  <si>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</si>
  <si>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</si>
  <si>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</si>
  <si>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</si>
  <si>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</si>
  <si>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</si>
  <si>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</si>
  <si>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</si>
  <si>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</si>
  <si>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</si>
  <si>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</si>
  <si>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</si>
  <si>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</si>
  <si>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</si>
  <si>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</si>
  <si>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</si>
  <si>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</si>
  <si>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</si>
  <si>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</si>
  <si>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</si>
  <si>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</si>
  <si>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</si>
  <si>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</si>
  <si>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</si>
  <si>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</si>
  <si>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</si>
  <si>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</si>
  <si>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</si>
  <si>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</si>
  <si>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</si>
  <si>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</si>
  <si>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</si>
  <si>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</si>
  <si>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</si>
  <si>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</si>
  <si>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</si>
  <si>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</si>
  <si>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</si>
  <si>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</si>
  <si>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</si>
  <si>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</si>
  <si>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</si>
  <si>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</si>
  <si>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</si>
  <si>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</si>
  <si>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</si>
  <si>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</si>
  <si>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</si>
  <si>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</si>
  <si>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</si>
  <si>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</si>
  <si>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</si>
  <si>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</si>
  <si>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</si>
  <si>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</si>
  <si>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</si>
  <si>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</si>
  <si>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</si>
  <si>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</si>
  <si>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</si>
  <si>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</si>
  <si>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</si>
  <si>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</si>
  <si>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</si>
  <si>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</si>
  <si>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</si>
  <si>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</si>
  <si>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</si>
  <si>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</si>
  <si>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</si>
  <si>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</si>
  <si>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</si>
  <si>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</si>
  <si>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</si>
  <si>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</si>
  <si>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</si>
  <si>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</si>
  <si>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</si>
  <si>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</si>
  <si>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</si>
  <si>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</si>
  <si>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</si>
  <si>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</si>
  <si>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</si>
  <si>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</si>
  <si>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</si>
  <si>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</si>
  <si>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</si>
  <si>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</si>
  <si>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</si>
  <si>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</si>
  <si>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</si>
  <si>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</si>
  <si>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</si>
  <si>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</si>
  <si>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</si>
  <si>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</si>
  <si>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</si>
  <si>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</si>
  <si>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</si>
  <si>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</si>
  <si>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</si>
  <si>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</si>
  <si>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</si>
  <si>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</si>
  <si>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</si>
  <si>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</si>
  <si>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</si>
  <si>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</si>
  <si>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</si>
  <si>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</si>
  <si>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</si>
  <si>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</si>
  <si>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</si>
  <si>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</si>
  <si>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</si>
  <si>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</si>
  <si>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</si>
  <si>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</si>
  <si>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</si>
  <si>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</si>
  <si>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</si>
  <si>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</si>
  <si>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</si>
  <si>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</si>
  <si>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</si>
  <si>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</si>
  <si>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</si>
  <si>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</si>
  <si>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</si>
  <si>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</si>
  <si>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</si>
  <si>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</si>
  <si>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</si>
  <si>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</si>
  <si>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</si>
  <si>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</si>
  <si>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</si>
  <si>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</si>
  <si>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</si>
  <si>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</si>
  <si>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</si>
  <si>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</si>
  <si>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</si>
  <si>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</si>
  <si>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</si>
  <si>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</si>
  <si>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</si>
  <si>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</si>
  <si>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</si>
  <si>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</si>
  <si>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</si>
  <si>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</si>
  <si>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</si>
  <si>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</si>
  <si>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</si>
  <si>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</si>
  <si>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</si>
  <si>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</si>
  <si>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</si>
  <si>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</si>
  <si>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</si>
  <si>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</si>
  <si>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</si>
  <si>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</si>
  <si>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</si>
  <si>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</si>
  <si>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</si>
  <si>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</si>
  <si>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</si>
  <si>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</si>
  <si>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</si>
  <si>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</si>
  <si>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</si>
  <si>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</si>
  <si>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</si>
  <si>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</si>
  <si>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</si>
  <si>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</si>
  <si>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</si>
  <si>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</si>
  <si>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</si>
  <si>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</si>
  <si>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</si>
  <si>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</si>
  <si>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</si>
  <si>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</si>
  <si>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</si>
  <si>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</si>
  <si>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</si>
  <si>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</si>
  <si>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</si>
  <si>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</si>
  <si>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</si>
  <si>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</si>
  <si>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</si>
  <si>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</si>
  <si>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</si>
  <si>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</si>
  <si>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</si>
  <si>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</si>
  <si>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</si>
  <si>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</si>
  <si>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</si>
  <si>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</si>
  <si>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</si>
  <si>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</si>
  <si>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</si>
  <si>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</si>
  <si>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</si>
  <si>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</si>
  <si>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</si>
  <si>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</si>
  <si>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</si>
  <si>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</si>
  <si>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</si>
  <si>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</si>
  <si>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</si>
  <si>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</si>
  <si>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</si>
  <si>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</si>
  <si>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</si>
  <si>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</si>
  <si>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</si>
  <si>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</si>
  <si>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</si>
  <si>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</si>
  <si>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</si>
  <si>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</si>
  <si>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</si>
  <si>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</si>
  <si>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</si>
  <si>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</si>
  <si>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</si>
  <si>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</si>
  <si>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</si>
  <si>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</si>
  <si>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</si>
  <si>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</si>
  <si>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</si>
  <si>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</si>
  <si>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</si>
  <si>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</si>
  <si>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</si>
  <si>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</si>
  <si>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</si>
  <si>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</si>
  <si>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</si>
  <si>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</si>
  <si>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</si>
  <si>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</si>
  <si>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</si>
  <si>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</si>
  <si>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</si>
  <si>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</si>
  <si>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</si>
  <si>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</si>
  <si>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</si>
  <si>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</si>
  <si>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</si>
  <si>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</si>
  <si>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</si>
  <si>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</si>
  <si>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</si>
  <si>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</si>
  <si>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</si>
  <si>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</si>
  <si>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</si>
  <si>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</si>
  <si>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</si>
  <si>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</si>
  <si>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</si>
  <si>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</si>
  <si>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</si>
  <si>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</si>
  <si>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</si>
  <si>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</si>
  <si>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</si>
  <si>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</si>
  <si>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</si>
  <si>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</si>
  <si>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</si>
  <si>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</si>
  <si>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</si>
  <si>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</si>
  <si>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</si>
  <si>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</si>
  <si>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</si>
  <si>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</si>
  <si>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</si>
  <si>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</si>
  <si>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</si>
  <si>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</si>
  <si>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</si>
  <si>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</si>
  <si>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</si>
  <si>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</si>
  <si>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</si>
  <si>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</si>
  <si>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</si>
  <si>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</si>
  <si>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</si>
  <si>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</si>
  <si>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</si>
  <si>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</si>
  <si>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</si>
  <si>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</si>
  <si>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</si>
  <si>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</si>
  <si>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</si>
  <si>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</si>
  <si>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</si>
  <si>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</si>
  <si>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</si>
  <si>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</si>
  <si>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</si>
  <si>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</si>
  <si>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</si>
  <si>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</si>
  <si>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</si>
  <si>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</si>
  <si>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</si>
  <si>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</si>
  <si>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</si>
  <si>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</si>
  <si>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</si>
  <si>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</si>
  <si>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</si>
  <si>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</si>
  <si>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</si>
  <si>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</si>
  <si>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</si>
  <si>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</si>
  <si>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</si>
  <si>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</si>
  <si>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</si>
  <si>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</si>
  <si>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</si>
  <si>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</si>
  <si>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</si>
  <si>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</si>
  <si>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</si>
  <si>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</si>
  <si>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</si>
  <si>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</si>
  <si>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</si>
  <si>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</si>
  <si>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</si>
  <si>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</si>
  <si>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</si>
  <si>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</si>
  <si>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</si>
  <si>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</si>
  <si>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</si>
  <si>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</si>
  <si>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</si>
  <si>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</si>
  <si>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</si>
  <si>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</si>
  <si>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</si>
  <si>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</si>
  <si>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</si>
  <si>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</si>
  <si>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</si>
  <si>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</si>
  <si>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</si>
  <si>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</si>
  <si>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</si>
  <si>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</si>
  <si>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</si>
  <si>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</si>
  <si>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</si>
  <si>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</si>
  <si>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</si>
  <si>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</si>
  <si>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</si>
  <si>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</si>
  <si>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</si>
  <si>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</si>
  <si>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</si>
  <si>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</si>
  <si>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</si>
  <si>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</si>
  <si>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</si>
  <si>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</si>
  <si>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</si>
  <si>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</si>
  <si>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</si>
  <si>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</si>
  <si>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</si>
  <si>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</si>
  <si>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</si>
  <si>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</si>
  <si>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</si>
  <si>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</si>
  <si>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</si>
  <si>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</si>
  <si>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</si>
  <si>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</si>
  <si>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</si>
  <si>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</si>
  <si>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</si>
  <si>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</si>
  <si>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</si>
  <si>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</si>
  <si>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</si>
  <si>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</si>
  <si>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</si>
  <si>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</si>
  <si>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</si>
  <si>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</si>
  <si>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</si>
  <si>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</si>
  <si>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</si>
  <si>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</si>
  <si>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</si>
  <si>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</si>
  <si>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</si>
  <si>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</si>
  <si>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</si>
  <si>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</si>
  <si>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</si>
  <si>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</si>
  <si>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</si>
  <si>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</si>
  <si>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</si>
  <si>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</si>
  <si>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</si>
  <si>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</si>
  <si>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</si>
  <si>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</si>
  <si>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</si>
  <si>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</si>
  <si>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</si>
  <si>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</si>
  <si>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</si>
  <si>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</si>
  <si>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</si>
  <si>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</si>
  <si>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</si>
  <si>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</si>
  <si>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</si>
  <si>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</si>
  <si>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</si>
  <si>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</si>
  <si>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</si>
  <si>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</si>
  <si>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</si>
  <si>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</si>
  <si>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</si>
  <si>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</si>
  <si>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</si>
  <si>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</si>
  <si>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</si>
  <si>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</si>
  <si>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</si>
  <si>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</si>
  <si>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</si>
  <si>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</si>
  <si>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</si>
  <si>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</si>
  <si>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</si>
  <si>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</si>
  <si>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</si>
  <si>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</si>
  <si>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</si>
  <si>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</si>
  <si>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</si>
  <si>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</si>
  <si>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</si>
  <si>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</si>
  <si>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</si>
  <si>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</si>
  <si>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</si>
  <si>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</si>
  <si>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</si>
  <si>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</si>
  <si>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</si>
  <si>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</si>
  <si>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</si>
  <si>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</si>
  <si>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</si>
  <si>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</si>
  <si>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</si>
  <si>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</si>
  <si>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</si>
  <si>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</si>
  <si>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</si>
  <si>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</si>
  <si>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</si>
  <si>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</si>
  <si>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</si>
  <si>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</si>
  <si>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</si>
  <si>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</si>
  <si>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</si>
  <si>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</si>
  <si>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</si>
  <si>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</si>
  <si>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</si>
  <si>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</si>
  <si>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</si>
  <si>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</si>
  <si>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</si>
  <si>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</si>
  <si>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</si>
  <si>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</si>
  <si>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</si>
  <si>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</si>
  <si>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</si>
  <si>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</si>
  <si>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</si>
  <si>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</si>
  <si>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</si>
  <si>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</si>
  <si>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</si>
  <si>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</si>
  <si>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</si>
  <si>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</si>
  <si>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</si>
  <si>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</si>
  <si>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</si>
  <si>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</si>
  <si>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</si>
  <si>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</si>
  <si>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</si>
  <si>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</si>
  <si>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</si>
  <si>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</si>
  <si>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</si>
  <si>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</si>
  <si>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</si>
  <si>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</si>
  <si>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</si>
  <si>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</si>
  <si>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</si>
  <si>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</si>
  <si>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</si>
  <si>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</si>
  <si>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</si>
  <si>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</si>
  <si>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</si>
  <si>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</si>
  <si>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</si>
  <si>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</si>
  <si>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</si>
  <si>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</si>
  <si>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</si>
  <si>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</si>
  <si>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</si>
  <si>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</si>
  <si>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</si>
  <si>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</si>
  <si>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</si>
  <si>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</si>
  <si>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</si>
  <si>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</si>
  <si>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</si>
  <si>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</si>
  <si>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</si>
  <si>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</si>
  <si>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</si>
  <si>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</si>
  <si>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</si>
  <si>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</si>
  <si>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</si>
  <si>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</si>
  <si>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</si>
  <si>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</si>
  <si>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</si>
  <si>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</si>
  <si>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</si>
  <si>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</si>
  <si>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</si>
  <si>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</si>
  <si>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</si>
  <si>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</si>
  <si>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</si>
  <si>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</si>
  <si>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</si>
  <si>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</si>
  <si>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</si>
  <si>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</si>
  <si>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</si>
  <si>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</si>
  <si>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</si>
  <si>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</si>
  <si>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</si>
  <si>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</si>
  <si>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</si>
  <si>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</si>
  <si>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</si>
  <si>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</si>
  <si>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</si>
  <si>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</si>
  <si>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</si>
  <si>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</si>
  <si>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</si>
  <si>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</si>
  <si>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</si>
  <si>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</si>
  <si>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</si>
  <si>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</si>
  <si>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</si>
  <si>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</si>
  <si>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</si>
  <si>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</si>
  <si>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</si>
  <si>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</si>
  <si>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</si>
  <si>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</si>
  <si>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</si>
  <si>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</si>
  <si>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</si>
  <si>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</si>
  <si>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</si>
  <si>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</si>
  <si>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</si>
  <si>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</si>
  <si>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</si>
  <si>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</si>
  <si>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</si>
  <si>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</si>
  <si>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</si>
  <si>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</si>
  <si>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</si>
  <si>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</si>
  <si>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</si>
  <si>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</si>
  <si>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</si>
  <si>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</si>
  <si>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</si>
  <si>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</si>
  <si>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</si>
  <si>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</si>
  <si>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</si>
  <si>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</si>
  <si>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</si>
  <si>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</si>
  <si>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</si>
  <si>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</si>
  <si>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</si>
  <si>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</si>
  <si>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</si>
  <si>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</si>
  <si>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</si>
  <si>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</si>
  <si>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</si>
  <si>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</si>
  <si>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</si>
  <si>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</si>
  <si>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</si>
  <si>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</si>
  <si>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</si>
  <si>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</si>
  <si>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</si>
  <si>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</si>
  <si>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</si>
  <si>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</si>
  <si>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</si>
  <si>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</si>
  <si>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</si>
  <si>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</si>
  <si>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</si>
  <si>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</si>
  <si>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</si>
  <si>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</si>
  <si>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</si>
  <si>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</si>
  <si>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</si>
  <si>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</si>
  <si>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</si>
  <si>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</si>
  <si>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</si>
  <si>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</si>
  <si>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</si>
  <si>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</si>
  <si>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</si>
  <si>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</si>
  <si>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</si>
  <si>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</si>
  <si>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</si>
  <si>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</si>
  <si>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</si>
  <si>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</si>
  <si>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</si>
  <si>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</si>
  <si>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</si>
  <si>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</si>
  <si>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</si>
  <si>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</si>
  <si>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</si>
  <si>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</si>
  <si>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</si>
  <si>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</si>
  <si>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</si>
  <si>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</si>
  <si>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</si>
  <si>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</si>
  <si>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</si>
  <si>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</si>
  <si>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</si>
  <si>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</si>
  <si>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</si>
  <si>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</si>
  <si>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</si>
  <si>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</si>
  <si>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</si>
  <si>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</si>
  <si>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</si>
  <si>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</si>
  <si>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</si>
  <si>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</si>
  <si>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</si>
  <si>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</si>
  <si>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</si>
  <si>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</si>
  <si>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</si>
  <si>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</si>
  <si>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</si>
  <si>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</si>
  <si>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</si>
  <si>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</si>
  <si>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</si>
  <si>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</si>
  <si>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</si>
  <si>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</si>
  <si>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</si>
  <si>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</si>
  <si>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</si>
  <si>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</si>
  <si>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</si>
  <si>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</si>
  <si>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</si>
  <si>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</si>
  <si>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</si>
  <si>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</si>
  <si>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</si>
  <si>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</si>
  <si>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</si>
  <si>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</si>
  <si>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</si>
  <si>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</si>
  <si>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</si>
  <si>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</si>
  <si>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</si>
  <si>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</si>
  <si>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</si>
  <si>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</si>
  <si>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</si>
  <si>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</si>
  <si>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</si>
  <si>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</si>
  <si>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</si>
  <si>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</si>
  <si>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</si>
  <si>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</si>
  <si>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</si>
  <si>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</si>
  <si>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</si>
  <si>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</si>
  <si>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</si>
  <si>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</si>
  <si>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</si>
  <si>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</si>
  <si>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</si>
  <si>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</si>
  <si>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</si>
  <si>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</si>
  <si>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</si>
  <si>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</si>
  <si>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</si>
  <si>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</si>
  <si>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</si>
  <si>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</si>
  <si>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</si>
  <si>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</si>
  <si>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</si>
  <si>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</si>
  <si>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</si>
  <si>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</si>
  <si>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</si>
  <si>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</si>
  <si>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</si>
  <si>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</si>
  <si>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</si>
  <si>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</si>
  <si>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</si>
  <si>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</si>
  <si>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</si>
  <si>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</si>
  <si>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</si>
  <si>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</si>
  <si>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</si>
  <si>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</si>
  <si>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</si>
  <si>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</si>
  <si>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</si>
  <si>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</si>
  <si>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</si>
  <si>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</si>
  <si>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</si>
  <si>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</si>
  <si>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</si>
  <si>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</si>
  <si>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</si>
  <si>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</si>
  <si>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</si>
  <si>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</si>
  <si>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</si>
  <si>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</si>
  <si>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</si>
  <si>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</si>
  <si>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</si>
  <si>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</si>
  <si>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</si>
  <si>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</si>
  <si>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</si>
  <si>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</si>
  <si>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</si>
  <si>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</si>
  <si>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</si>
  <si>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</si>
  <si>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</si>
  <si>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</si>
  <si>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</si>
  <si>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</si>
  <si>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</si>
  <si>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</si>
  <si>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</si>
  <si>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</si>
  <si>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</si>
  <si>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</si>
  <si>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</si>
  <si>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</si>
  <si>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</si>
  <si>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</si>
  <si>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</si>
  <si>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</si>
  <si>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</si>
  <si>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</si>
  <si>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</si>
  <si>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</si>
  <si>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</si>
  <si>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</si>
  <si>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</si>
  <si>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</si>
  <si>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</si>
  <si>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</si>
  <si>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</si>
  <si>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</si>
  <si>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</si>
  <si>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</si>
  <si>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</si>
  <si>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</si>
  <si>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</si>
  <si>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</si>
  <si>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</si>
  <si>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</si>
  <si>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</si>
  <si>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</si>
  <si>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</si>
  <si>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</si>
  <si>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</si>
  <si>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</si>
  <si>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</si>
  <si>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</si>
  <si>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</si>
  <si>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</si>
  <si>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</si>
  <si>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</si>
  <si>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</si>
  <si>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</si>
  <si>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</si>
  <si>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</si>
  <si>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</si>
  <si>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</si>
  <si>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</si>
  <si>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</si>
  <si>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</si>
  <si>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</si>
  <si>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</si>
  <si>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</si>
  <si>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</si>
  <si>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</si>
  <si>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</si>
  <si>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</si>
  <si>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</si>
  <si>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</si>
  <si>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</si>
  <si>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</si>
  <si>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</si>
  <si>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</si>
  <si>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</si>
  <si>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</si>
  <si>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</si>
  <si>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</si>
  <si>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</si>
  <si>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</si>
  <si>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</si>
  <si>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</si>
  <si>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</si>
  <si>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</si>
  <si>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</si>
  <si>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</si>
  <si>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</si>
  <si>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</si>
  <si>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</si>
  <si>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</si>
  <si>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</si>
  <si>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</si>
  <si>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</si>
  <si>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</si>
  <si>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</si>
  <si>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</si>
  <si>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</si>
  <si>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</si>
  <si>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</si>
  <si>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</si>
  <si>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</si>
  <si>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</si>
  <si>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</si>
  <si>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</si>
  <si>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</si>
  <si>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</si>
  <si>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</si>
  <si>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</si>
  <si>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</si>
  <si>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</si>
  <si>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</si>
  <si>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</si>
  <si>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</si>
  <si>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</si>
  <si>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</si>
  <si>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</si>
  <si>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</si>
  <si>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</si>
  <si>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</si>
  <si>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</si>
  <si>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</si>
  <si>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</si>
  <si>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</si>
  <si>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</si>
  <si>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</si>
  <si>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</si>
  <si>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</si>
  <si>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</si>
  <si>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</si>
  <si>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</si>
  <si>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</si>
  <si>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</si>
  <si>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</si>
  <si>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</si>
  <si>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</si>
  <si>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</si>
  <si>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</si>
  <si>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</si>
  <si>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</si>
  <si>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</si>
  <si>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</si>
  <si>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</si>
  <si>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</si>
  <si>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</si>
  <si>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</si>
  <si>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</si>
  <si>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</si>
  <si>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</si>
  <si>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</si>
  <si>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</si>
  <si>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</si>
  <si>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</si>
  <si>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</si>
  <si>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</si>
  <si>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</si>
  <si>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</si>
  <si>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</si>
  <si>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</si>
  <si>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</si>
  <si>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</si>
  <si>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</si>
  <si>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</si>
  <si>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</si>
  <si>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</si>
  <si>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</si>
  <si>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</si>
  <si>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</si>
  <si>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</si>
  <si>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</si>
  <si>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</si>
  <si>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</si>
  <si>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</si>
  <si>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</si>
  <si>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</si>
  <si>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</si>
  <si>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</si>
  <si>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</si>
  <si>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</si>
  <si>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</si>
  <si>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</si>
  <si>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</si>
  <si>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</si>
  <si>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</si>
  <si>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</si>
  <si>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</si>
  <si>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</si>
  <si>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</si>
  <si>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</si>
  <si>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</si>
  <si>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</si>
  <si>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</si>
  <si>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</si>
  <si>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</si>
  <si>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</si>
  <si>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</si>
  <si>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</si>
  <si>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</si>
  <si>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</si>
  <si>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</si>
  <si>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</si>
  <si>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</si>
  <si>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</si>
  <si>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</si>
  <si>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</si>
  <si>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</si>
  <si>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</si>
  <si>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</si>
  <si>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</si>
  <si>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</si>
  <si>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</si>
  <si>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</si>
  <si>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</si>
  <si>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</si>
  <si>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</si>
  <si>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</si>
  <si>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</si>
  <si>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</si>
  <si>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</si>
  <si>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</si>
  <si>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</si>
  <si>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</si>
  <si>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</si>
  <si>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</si>
  <si>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</si>
  <si>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</si>
  <si>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</si>
  <si>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</si>
  <si>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</si>
  <si>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</si>
  <si>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</si>
  <si>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</si>
  <si>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</si>
  <si>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</si>
  <si>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</si>
  <si>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</si>
  <si>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</si>
  <si>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</si>
  <si>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</si>
  <si>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</si>
  <si>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</si>
  <si>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</si>
  <si>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</si>
  <si>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</si>
  <si>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</si>
  <si>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</si>
  <si>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</si>
  <si>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</si>
  <si>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</si>
  <si>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</si>
  <si>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</si>
  <si>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</si>
  <si>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</si>
  <si>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</si>
  <si>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</si>
  <si>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</si>
  <si>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</si>
  <si>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</si>
  <si>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</si>
  <si>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</si>
  <si>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</si>
  <si>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</si>
  <si>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</si>
  <si>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</si>
  <si>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</si>
  <si>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</si>
  <si>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</si>
  <si>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</si>
  <si>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</si>
  <si>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</si>
  <si>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</si>
  <si>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</si>
  <si>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</si>
  <si>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</si>
  <si>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</si>
  <si>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</si>
  <si>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</si>
  <si>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</si>
  <si>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</si>
  <si>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</si>
  <si>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</si>
  <si>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</si>
  <si>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</si>
  <si>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</si>
  <si>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</si>
  <si>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</si>
  <si>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</si>
  <si>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</si>
  <si>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</si>
  <si>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</si>
  <si>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</si>
  <si>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</si>
  <si>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</si>
  <si>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</si>
  <si>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</si>
  <si>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</si>
  <si>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</si>
  <si>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</si>
  <si>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</si>
  <si>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</si>
  <si>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</si>
  <si>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</si>
  <si>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</si>
  <si>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</si>
  <si>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</si>
  <si>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</si>
  <si>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</si>
  <si>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</si>
  <si>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</si>
  <si>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</si>
  <si>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</si>
  <si>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</si>
  <si>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</si>
  <si>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</si>
  <si>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</si>
  <si>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</si>
  <si>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</si>
  <si>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</si>
  <si>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</si>
  <si>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</si>
  <si>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</si>
  <si>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</si>
  <si>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</si>
  <si>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</si>
  <si>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</si>
  <si>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</si>
  <si>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</si>
  <si>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</si>
  <si>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</si>
  <si>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</si>
  <si>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</si>
  <si>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</si>
  <si>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</si>
  <si>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</si>
  <si>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</si>
  <si>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</si>
  <si>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</si>
  <si>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</si>
  <si>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</si>
  <si>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</si>
  <si>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</si>
  <si>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</si>
  <si>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</si>
  <si>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</si>
  <si>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</si>
  <si>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</si>
  <si>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</si>
  <si>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</si>
  <si>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</si>
  <si>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</si>
  <si>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</si>
  <si>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</si>
  <si>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</si>
  <si>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</si>
  <si>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</si>
  <si>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</si>
  <si>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</si>
  <si>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</si>
  <si>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</si>
  <si>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</si>
  <si>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</si>
  <si>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</si>
  <si>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</si>
  <si>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</si>
  <si>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</si>
  <si>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</si>
  <si>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</si>
  <si>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</si>
  <si>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</si>
  <si>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</si>
  <si>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</si>
  <si>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</si>
  <si>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</si>
  <si>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</si>
  <si>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</si>
  <si>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</si>
  <si>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</si>
  <si>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</si>
  <si>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</si>
  <si>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</si>
  <si>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</si>
  <si>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</si>
  <si>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</si>
  <si>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</si>
  <si>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</si>
  <si>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</si>
  <si>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</si>
  <si>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</si>
  <si>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</si>
  <si>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</si>
  <si>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</si>
  <si>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</si>
  <si>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</si>
  <si>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</si>
  <si>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</si>
  <si>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</si>
  <si>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</si>
  <si>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</si>
  <si>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</si>
  <si>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</si>
  <si>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</si>
  <si>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</si>
  <si>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</si>
  <si>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</si>
  <si>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</si>
  <si>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</si>
  <si>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</si>
  <si>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</si>
  <si>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</si>
  <si>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</si>
  <si>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</si>
  <si>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</si>
  <si>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</si>
  <si>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</si>
  <si>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</si>
  <si>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</si>
  <si>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</si>
  <si>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</si>
  <si>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</si>
  <si>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</si>
  <si>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</si>
  <si>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</si>
  <si>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</si>
  <si>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</si>
  <si>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</si>
  <si>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</si>
  <si>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</si>
  <si>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</si>
  <si>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</si>
  <si>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</si>
  <si>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</si>
  <si>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</si>
  <si>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</si>
  <si>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</si>
  <si>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</si>
  <si>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</si>
  <si>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</si>
  <si>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</si>
  <si>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</si>
  <si>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</si>
  <si>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</si>
  <si>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</si>
  <si>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</si>
  <si>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</si>
  <si>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</si>
  <si>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</si>
  <si>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</si>
  <si>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</si>
  <si>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</si>
  <si>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</si>
  <si>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</si>
  <si>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</si>
  <si>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</si>
  <si>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</si>
  <si>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</si>
  <si>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</si>
  <si>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</si>
  <si>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</si>
  <si>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</si>
  <si>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</si>
  <si>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</si>
  <si>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</si>
  <si>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</si>
  <si>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</si>
  <si>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</si>
  <si>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</si>
  <si>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</si>
  <si>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</si>
  <si>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</si>
  <si>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</si>
  <si>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</si>
  <si>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</si>
  <si>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</si>
  <si>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</si>
  <si>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</si>
  <si>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</si>
  <si>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</si>
  <si>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</si>
  <si>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</si>
  <si>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</si>
  <si>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</si>
  <si>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</si>
  <si>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</si>
  <si>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</si>
  <si>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</si>
  <si>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</si>
  <si>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</si>
  <si>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</si>
  <si>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</si>
  <si>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</si>
  <si>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</si>
  <si>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</si>
  <si>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</si>
  <si>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</si>
  <si>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</si>
  <si>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</si>
  <si>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</si>
  <si>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</si>
  <si>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</si>
  <si>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</si>
  <si>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</si>
  <si>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</si>
  <si>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</si>
  <si>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</si>
  <si>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</si>
  <si>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</si>
  <si>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</si>
  <si>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</si>
  <si>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</si>
  <si>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</si>
  <si>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</si>
  <si>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</si>
  <si>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</si>
  <si>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</si>
  <si>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</si>
  <si>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</si>
  <si>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</si>
  <si>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</si>
  <si>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</si>
  <si>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</si>
  <si>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</si>
  <si>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</si>
  <si>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</si>
  <si>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</si>
  <si>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</si>
  <si>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</si>
  <si>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</si>
  <si>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</si>
  <si>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</si>
  <si>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</si>
  <si>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</si>
  <si>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</si>
  <si>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</si>
  <si>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</si>
  <si>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</si>
  <si>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</si>
  <si>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</si>
  <si>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</si>
  <si>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</si>
  <si>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</si>
  <si>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</si>
  <si>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</si>
  <si>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</si>
  <si>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</si>
  <si>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</si>
  <si>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</si>
  <si>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</si>
  <si>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</si>
  <si>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</si>
  <si>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</si>
  <si>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</si>
  <si>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</si>
  <si>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</si>
  <si>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</si>
  <si>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</si>
  <si>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</si>
  <si>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</si>
  <si>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</si>
  <si>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</si>
  <si>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</si>
  <si>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</si>
  <si>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</si>
  <si>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</si>
  <si>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</si>
  <si>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</si>
  <si>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</si>
  <si>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</si>
  <si>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</si>
  <si>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</si>
  <si>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</si>
  <si>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</si>
  <si>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</si>
  <si>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</si>
  <si>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</si>
  <si>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</si>
  <si>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</si>
  <si>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</si>
  <si>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</si>
  <si>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</si>
  <si>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</si>
  <si>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</si>
  <si>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</si>
  <si>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</si>
  <si>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</si>
  <si>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</si>
  <si>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</si>
  <si>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</si>
  <si>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</si>
  <si>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</si>
  <si>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</si>
  <si>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</si>
  <si>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</si>
  <si>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</si>
  <si>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</si>
  <si>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</si>
  <si>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</si>
  <si>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</si>
  <si>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</si>
  <si>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</si>
  <si>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</si>
  <si>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</si>
  <si>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</si>
  <si>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</si>
  <si>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</si>
  <si>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</si>
  <si>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</si>
  <si>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</si>
  <si>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</si>
  <si>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</si>
  <si>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</si>
  <si>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</si>
  <si>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</si>
  <si>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</si>
  <si>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</si>
  <si>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</si>
  <si>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</si>
  <si>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</si>
  <si>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</si>
  <si>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</si>
  <si>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</si>
  <si>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</si>
  <si>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</si>
  <si>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</si>
  <si>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</si>
  <si>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</si>
  <si>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</si>
  <si>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</si>
  <si>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</si>
  <si>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</si>
  <si>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</si>
  <si>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</si>
  <si>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</si>
  <si>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</si>
  <si>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</si>
  <si>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</si>
  <si>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</si>
  <si>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</si>
  <si>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</si>
  <si>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</si>
  <si>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</si>
  <si>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</si>
  <si>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</si>
  <si>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</si>
  <si>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</si>
  <si>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</si>
  <si>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</si>
  <si>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</si>
  <si>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</si>
  <si>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</si>
  <si>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</si>
  <si>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</si>
  <si>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</si>
  <si>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</si>
  <si>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</si>
  <si>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</si>
  <si>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</si>
  <si>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</si>
  <si>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</si>
  <si>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</si>
  <si>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</si>
  <si>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</si>
  <si>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</si>
  <si>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</si>
  <si>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</si>
  <si>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</si>
  <si>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</si>
  <si>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</si>
  <si>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</si>
  <si>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</si>
  <si>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</si>
  <si>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</si>
  <si>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</si>
  <si>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</si>
  <si>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</si>
  <si>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</si>
  <si>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</si>
  <si>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</si>
  <si>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</si>
  <si>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</si>
  <si>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</si>
  <si>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</si>
  <si>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</si>
  <si>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</si>
  <si>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</si>
  <si>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</si>
  <si>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</si>
  <si>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</si>
  <si>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</si>
  <si>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</si>
  <si>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</si>
  <si>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</si>
  <si>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</si>
  <si>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</si>
  <si>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</si>
  <si>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</si>
  <si>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</si>
  <si>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</si>
  <si>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</si>
  <si>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</si>
  <si>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</si>
  <si>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</si>
  <si>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</si>
  <si>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</si>
  <si>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</si>
  <si>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</si>
  <si>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</si>
  <si>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</si>
  <si>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</si>
  <si>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</si>
  <si>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</si>
  <si>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</si>
  <si>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</si>
  <si>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</si>
  <si>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</si>
  <si>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</si>
  <si>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</si>
  <si>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</si>
  <si>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</si>
  <si>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</si>
  <si>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</si>
  <si>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</si>
  <si>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</si>
  <si>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</si>
  <si>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</si>
  <si>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</si>
  <si>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</si>
  <si>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</si>
  <si>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</si>
  <si>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</si>
  <si>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</si>
  <si>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</si>
  <si>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</si>
  <si>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</si>
  <si>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</si>
  <si>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</si>
  <si>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</si>
  <si>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</si>
  <si>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</si>
  <si>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</si>
  <si>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</si>
  <si>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</si>
  <si>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</si>
  <si>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</si>
  <si>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</si>
  <si>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</si>
  <si>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</si>
  <si>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</si>
  <si>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</si>
  <si>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</si>
  <si>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</si>
  <si>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</si>
  <si>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</si>
  <si>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</si>
  <si>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</si>
  <si>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</si>
  <si>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</si>
  <si>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</si>
  <si>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</si>
  <si>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</si>
  <si>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</si>
  <si>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</si>
  <si>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</si>
  <si>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</si>
  <si>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</si>
  <si>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</si>
  <si>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</si>
  <si>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</si>
  <si>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</si>
  <si>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</si>
  <si>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</si>
  <si>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</si>
  <si>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</si>
  <si>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</si>
  <si>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</si>
  <si>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</si>
  <si>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</si>
  <si>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</si>
  <si>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</si>
  <si>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</si>
  <si>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</si>
  <si>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</si>
  <si>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</si>
  <si>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</si>
  <si>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</si>
  <si>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</si>
  <si>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</si>
  <si>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</si>
  <si>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</si>
  <si>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</si>
  <si>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</si>
  <si>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</si>
  <si>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</si>
  <si>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</si>
  <si>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</si>
  <si>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</si>
  <si>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</si>
  <si>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</si>
  <si>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</si>
  <si>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</si>
  <si>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</si>
  <si>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</si>
  <si>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</si>
  <si>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</si>
  <si>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</si>
  <si>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</si>
  <si>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</si>
  <si>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</si>
  <si>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</si>
  <si>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</si>
  <si>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</si>
  <si>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</si>
  <si>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</si>
  <si>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</si>
  <si>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</si>
  <si>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</si>
  <si>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</si>
  <si>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</si>
  <si>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</si>
  <si>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</si>
  <si>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</si>
  <si>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</si>
  <si>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</si>
  <si>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</si>
  <si>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</si>
  <si>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</si>
  <si>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</si>
  <si>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</si>
  <si>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</si>
  <si>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</si>
  <si>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</si>
  <si>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</si>
  <si>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</si>
  <si>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</si>
  <si>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</si>
  <si>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</si>
  <si>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</si>
  <si>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</si>
  <si>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</si>
  <si>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</si>
  <si>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</si>
  <si>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</si>
  <si>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</si>
  <si>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</si>
  <si>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</si>
  <si>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</si>
  <si>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</si>
  <si>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</si>
  <si>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</si>
  <si>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</si>
  <si>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</si>
  <si>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</si>
  <si>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</si>
  <si>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</si>
  <si>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</si>
  <si>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</si>
  <si>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</si>
  <si>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</si>
  <si>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</si>
  <si>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</si>
  <si>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</si>
  <si>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</si>
  <si>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</si>
  <si>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</si>
  <si>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</si>
  <si>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</si>
  <si>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</si>
  <si>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</si>
  <si>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</si>
  <si>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</si>
  <si>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</si>
  <si>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</si>
  <si>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</si>
  <si>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</si>
  <si>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</si>
  <si>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</si>
  <si>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</si>
  <si>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</si>
  <si>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</si>
  <si>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</si>
  <si>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</si>
  <si>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</si>
  <si>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</si>
  <si>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</si>
  <si>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</si>
  <si>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</si>
  <si>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</si>
  <si>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</si>
  <si>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</si>
  <si>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</si>
  <si>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</si>
  <si>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</si>
  <si>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</si>
  <si>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</si>
  <si>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</si>
  <si>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</si>
  <si>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</si>
  <si>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</si>
  <si>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</si>
  <si>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</si>
  <si>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</si>
  <si>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</si>
  <si>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</si>
  <si>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</si>
  <si>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</si>
  <si>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</si>
  <si>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</si>
  <si>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</si>
  <si>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</si>
  <si>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</si>
  <si>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</si>
  <si>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</si>
  <si>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</si>
  <si>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</si>
  <si>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</si>
  <si>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</si>
  <si>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</si>
  <si>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</si>
  <si>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</si>
  <si>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</si>
  <si>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</si>
  <si>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</si>
  <si>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</si>
  <si>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</si>
  <si>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</si>
  <si>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</si>
  <si>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</si>
  <si>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</si>
  <si>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</si>
  <si>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</si>
  <si>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</si>
  <si>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</si>
  <si>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</si>
  <si>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</si>
  <si>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</si>
  <si>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</si>
  <si>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</si>
  <si>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</si>
  <si>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</si>
  <si>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</si>
  <si>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</si>
  <si>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</si>
  <si>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</si>
  <si>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</si>
  <si>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</si>
  <si>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</si>
  <si>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</si>
  <si>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</si>
  <si>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</si>
  <si>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</si>
  <si>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</si>
  <si>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</si>
  <si>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</si>
  <si>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</si>
  <si>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</si>
  <si>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</si>
  <si>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</si>
  <si>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</si>
  <si>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</si>
  <si>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</si>
  <si>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</si>
  <si>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</si>
  <si>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</si>
  <si>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</si>
  <si>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</si>
  <si>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</si>
  <si>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</si>
  <si>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</si>
  <si>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</si>
  <si>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</si>
  <si>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</si>
  <si>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</si>
  <si>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</si>
  <si>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</si>
  <si>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</si>
  <si>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</si>
  <si>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</si>
  <si>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</si>
  <si>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</si>
  <si>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</si>
  <si>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</si>
  <si>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</si>
  <si>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</si>
  <si>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</si>
  <si>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</si>
  <si>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</si>
  <si>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</si>
  <si>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</si>
  <si>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</si>
  <si>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</si>
  <si>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</si>
  <si>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</si>
  <si>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</si>
  <si>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</si>
  <si>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</si>
  <si>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</si>
  <si>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</si>
  <si>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</si>
  <si>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</si>
  <si>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</si>
  <si>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</si>
  <si>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</si>
  <si>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</si>
  <si>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</si>
  <si>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</si>
  <si>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</si>
  <si>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</si>
  <si>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</si>
  <si>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</si>
  <si>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</si>
  <si>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</si>
  <si>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</si>
  <si>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</si>
  <si>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</si>
  <si>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</si>
  <si>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</si>
  <si>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</si>
  <si>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</si>
  <si>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</si>
  <si>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</si>
  <si>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</si>
  <si>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</si>
  <si>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</si>
  <si>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</si>
  <si>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</si>
  <si>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</si>
  <si>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</si>
  <si>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</si>
  <si>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</si>
  <si>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</si>
  <si>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</si>
  <si>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</si>
  <si>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</si>
  <si>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</si>
  <si>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</si>
  <si>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</si>
  <si>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</si>
  <si>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</si>
  <si>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</si>
  <si>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</si>
  <si>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</si>
  <si>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</si>
  <si>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</si>
  <si>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</si>
  <si>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</si>
  <si>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</si>
  <si>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</si>
  <si>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</si>
  <si>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</si>
  <si>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</si>
  <si>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</si>
  <si>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</si>
  <si>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</si>
  <si>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</si>
  <si>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</si>
  <si>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</si>
  <si>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</si>
  <si>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</si>
  <si>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</si>
  <si>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</si>
  <si>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</si>
  <si>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</si>
  <si>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</si>
  <si>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</si>
  <si>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</si>
  <si>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</si>
  <si>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</si>
  <si>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</si>
  <si>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</si>
  <si>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</si>
  <si>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</si>
  <si>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</si>
  <si>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</si>
  <si>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</si>
  <si>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</si>
  <si>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</si>
  <si>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</si>
  <si>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</si>
  <si>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</si>
  <si>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</si>
  <si>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</si>
  <si>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</si>
  <si>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</si>
  <si>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</si>
  <si>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</si>
  <si>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</si>
  <si>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</si>
  <si>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</si>
  <si>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</si>
  <si>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</si>
  <si>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</si>
  <si>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</si>
  <si>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</si>
  <si>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</si>
  <si>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</si>
  <si>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</si>
  <si>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</si>
  <si>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</si>
  <si>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</si>
  <si>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</si>
  <si>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</si>
  <si>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</si>
  <si>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</si>
  <si>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</si>
  <si>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</si>
  <si>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</si>
  <si>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</si>
  <si>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</si>
  <si>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</si>
  <si>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</si>
  <si>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</si>
  <si>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</si>
  <si>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</si>
  <si>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</si>
  <si>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</si>
  <si>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</si>
  <si>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</si>
  <si>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</si>
  <si>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</si>
  <si>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</si>
  <si>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</si>
  <si>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</si>
  <si>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</si>
  <si>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</si>
  <si>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</si>
  <si>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</si>
  <si>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</si>
  <si>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</si>
  <si>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</si>
  <si>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</si>
  <si>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</si>
  <si>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</si>
  <si>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</si>
  <si>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</si>
  <si>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</si>
  <si>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</si>
  <si>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</si>
  <si>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</si>
  <si>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</si>
  <si>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</si>
  <si>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</si>
  <si>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</si>
  <si>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</si>
  <si>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</si>
  <si>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</si>
  <si>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</si>
  <si>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</si>
  <si>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</si>
  <si>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</si>
  <si>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</si>
  <si>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</si>
  <si>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</si>
  <si>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</si>
  <si>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</si>
  <si>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</si>
  <si>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</si>
  <si>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</si>
  <si>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</si>
  <si>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</si>
  <si>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</si>
  <si>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</si>
  <si>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</si>
  <si>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</si>
  <si>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</si>
  <si>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</si>
  <si>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</si>
  <si>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</si>
  <si>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</si>
  <si>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</si>
  <si>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</si>
  <si>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</si>
  <si>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</si>
  <si>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</si>
  <si>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</si>
  <si>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</si>
  <si>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</si>
  <si>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</si>
  <si>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</si>
  <si>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</si>
  <si>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</si>
  <si>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</si>
  <si>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</si>
  <si>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</si>
  <si>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</si>
  <si>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</si>
  <si>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</si>
  <si>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</si>
  <si>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</si>
  <si>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</si>
  <si>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</si>
  <si>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</si>
  <si>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</si>
  <si>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</si>
  <si>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</si>
  <si>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</si>
  <si>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</si>
  <si>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</si>
  <si>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</si>
  <si>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</si>
  <si>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</si>
  <si>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</si>
  <si>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</si>
  <si>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</si>
  <si>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</si>
  <si>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</si>
  <si>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</si>
  <si>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</si>
  <si>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</si>
  <si>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</si>
  <si>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</si>
  <si>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</si>
  <si>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</si>
  <si>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</si>
  <si>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</si>
  <si>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</si>
  <si>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</si>
  <si>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</si>
  <si>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</si>
  <si>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</si>
  <si>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</si>
  <si>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</si>
  <si>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</si>
  <si>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</si>
  <si>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</si>
  <si>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</si>
  <si>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</si>
  <si>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</si>
  <si>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</si>
  <si>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</si>
  <si>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</si>
  <si>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</si>
  <si>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</si>
  <si>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</si>
  <si>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</si>
  <si>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</si>
  <si>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</si>
  <si>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</si>
  <si>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</si>
  <si>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</si>
  <si>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</si>
  <si>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</si>
  <si>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</si>
  <si>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</si>
  <si>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</si>
  <si>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</si>
  <si>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</si>
  <si>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</si>
  <si>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</si>
  <si>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</si>
  <si>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</si>
  <si>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</si>
  <si>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</si>
  <si>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</si>
  <si>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</si>
  <si>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</si>
  <si>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</si>
  <si>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</si>
  <si>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</si>
  <si>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</si>
  <si>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</si>
  <si>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</si>
  <si>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</si>
  <si>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</si>
  <si>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</si>
  <si>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</si>
  <si>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</si>
  <si>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</si>
  <si>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</si>
  <si>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</si>
  <si>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</si>
  <si>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</si>
  <si>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</si>
  <si>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</si>
  <si>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</si>
  <si>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</si>
  <si>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</si>
  <si>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</si>
  <si>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</si>
  <si>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</si>
  <si>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</si>
  <si>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</si>
  <si>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</si>
  <si>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</si>
  <si>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</si>
  <si>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</si>
  <si>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</si>
  <si>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</si>
  <si>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</si>
  <si>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</si>
  <si>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</si>
  <si>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</si>
  <si>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</si>
  <si>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</si>
  <si>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</si>
  <si>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</si>
  <si>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</si>
  <si>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</si>
  <si>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</si>
  <si>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</si>
  <si>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</si>
  <si>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</si>
  <si>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</si>
  <si>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</si>
  <si>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</si>
  <si>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</si>
  <si>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</si>
  <si>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</si>
  <si>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</si>
  <si>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</si>
  <si>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</si>
  <si>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</si>
  <si>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</si>
  <si>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</si>
  <si>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</si>
  <si>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</si>
  <si>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</si>
  <si>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</si>
  <si>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</si>
  <si>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</si>
  <si>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</si>
  <si>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</si>
  <si>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</si>
  <si>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</si>
  <si>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</si>
  <si>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</si>
  <si>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</si>
  <si>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</si>
  <si>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</si>
  <si>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</si>
  <si>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</si>
  <si>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</si>
  <si>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</si>
  <si>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</si>
  <si>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</si>
  <si>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</si>
  <si>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</si>
  <si>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</si>
  <si>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</si>
  <si>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</si>
  <si>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</si>
  <si>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</si>
  <si>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</si>
  <si>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</si>
  <si>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</si>
  <si>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</si>
  <si>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</si>
  <si>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</si>
  <si>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</si>
  <si>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</si>
  <si>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</si>
  <si>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</si>
  <si>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</si>
  <si>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</si>
  <si>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</si>
  <si>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</si>
  <si>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</si>
  <si>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</si>
  <si>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</si>
  <si>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</si>
  <si>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</si>
  <si>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</si>
  <si>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</si>
  <si>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</si>
  <si>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</si>
  <si>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</si>
  <si>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</si>
  <si>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</si>
  <si>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</si>
  <si>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</si>
  <si>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</si>
  <si>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</si>
  <si>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</si>
  <si>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</si>
  <si>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</si>
  <si>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</si>
  <si>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</si>
  <si>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</si>
  <si>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</si>
  <si>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</si>
  <si>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</si>
  <si>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</si>
  <si>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</si>
  <si>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</si>
  <si>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</si>
  <si>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</si>
  <si>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</si>
  <si>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</si>
  <si>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</si>
  <si>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</si>
  <si>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</si>
  <si>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</si>
  <si>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</si>
  <si>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</si>
  <si>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</si>
  <si>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</si>
  <si>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</si>
  <si>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</si>
  <si>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</si>
  <si>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</si>
  <si>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</si>
  <si>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</si>
  <si>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</si>
  <si>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</si>
  <si>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</si>
  <si>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</si>
  <si>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</si>
  <si>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</si>
  <si>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</si>
  <si>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</si>
  <si>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</si>
  <si>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</si>
  <si>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</si>
  <si>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</si>
  <si>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</si>
  <si>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</si>
  <si>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</si>
  <si>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</si>
  <si>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</si>
  <si>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</si>
  <si>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</si>
  <si>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</si>
  <si>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</si>
  <si>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</si>
  <si>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</si>
  <si>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</si>
  <si>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</si>
  <si>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</si>
  <si>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</si>
  <si>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</si>
  <si>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</si>
  <si>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</si>
  <si>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</si>
  <si>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</si>
  <si>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</si>
  <si>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</si>
  <si>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</si>
  <si>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</si>
  <si>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</si>
  <si>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</si>
  <si>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</si>
  <si>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</si>
  <si>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</si>
  <si>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</si>
  <si>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</si>
  <si>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</si>
  <si>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</si>
  <si>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</si>
  <si>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</si>
  <si>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</si>
  <si>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</si>
  <si>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</si>
  <si>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</si>
  <si>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</si>
  <si>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</si>
  <si>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</si>
  <si>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</si>
  <si>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</si>
  <si>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</si>
  <si>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</si>
  <si>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</si>
  <si>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</si>
  <si>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</si>
  <si>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</si>
  <si>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</si>
  <si>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</si>
  <si>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</si>
  <si>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</si>
  <si>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</si>
  <si>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</si>
  <si>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</si>
  <si>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</si>
  <si>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</si>
  <si>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</si>
  <si>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</si>
  <si>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</si>
  <si>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</si>
  <si>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</si>
  <si>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</si>
  <si>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</si>
  <si>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</si>
  <si>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</si>
  <si>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</si>
  <si>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</si>
  <si>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</si>
  <si>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</si>
  <si>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</si>
  <si>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</si>
  <si>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</si>
  <si>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</si>
  <si>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</si>
  <si>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</si>
  <si>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</si>
  <si>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</si>
  <si>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</si>
  <si>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</si>
  <si>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</si>
  <si>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</si>
  <si>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</si>
  <si>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</si>
  <si>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</si>
  <si>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</si>
  <si>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</si>
  <si>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</si>
  <si>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</si>
  <si>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</si>
  <si>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</si>
  <si>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</si>
  <si>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</si>
  <si>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</si>
  <si>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</si>
  <si>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</si>
  <si>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</si>
  <si>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</si>
  <si>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</si>
  <si>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</si>
  <si>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</si>
  <si>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</si>
  <si>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</si>
  <si>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</si>
  <si>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</si>
  <si>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</si>
  <si>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</si>
  <si>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</si>
  <si>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</si>
  <si>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</si>
  <si>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</si>
  <si>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</si>
  <si>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</si>
  <si>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</si>
  <si>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</si>
  <si>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</si>
  <si>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</si>
  <si>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</si>
  <si>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</si>
  <si>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</si>
  <si>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</si>
  <si>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</si>
  <si>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</si>
  <si>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</si>
  <si>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</si>
  <si>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</si>
  <si>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</si>
  <si>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</si>
  <si>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</si>
  <si>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</si>
  <si>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</si>
  <si>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</si>
  <si>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</si>
  <si>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</si>
  <si>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</si>
  <si>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</si>
  <si>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</si>
  <si>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</si>
  <si>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</si>
  <si>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</si>
  <si>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</si>
  <si>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</si>
  <si>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</si>
  <si>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</si>
  <si>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</si>
  <si>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</si>
  <si>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</si>
  <si>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</si>
  <si>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</si>
  <si>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</si>
  <si>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</si>
  <si>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</si>
  <si>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</si>
  <si>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</si>
  <si>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</si>
  <si>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</si>
  <si>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</si>
  <si>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</si>
  <si>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</si>
  <si>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</si>
  <si>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</si>
  <si>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</si>
  <si>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</si>
  <si>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</si>
  <si>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</si>
  <si>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</si>
  <si>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</si>
  <si>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</si>
  <si>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</si>
  <si>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</si>
  <si>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</si>
  <si>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</si>
  <si>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</si>
  <si>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</si>
  <si>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</si>
  <si>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</si>
  <si>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</si>
  <si>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</si>
  <si>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</si>
  <si>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</si>
  <si>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</si>
  <si>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</si>
  <si>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</si>
  <si>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</si>
  <si>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</si>
  <si>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</si>
  <si>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</si>
  <si>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</si>
  <si>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</si>
  <si>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</si>
  <si>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</si>
  <si>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</si>
  <si>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</si>
  <si>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</si>
  <si>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</si>
  <si>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</si>
  <si>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</si>
  <si>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</si>
  <si>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</si>
  <si>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</si>
  <si>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</si>
  <si>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</si>
  <si>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</si>
  <si>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</si>
  <si>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</si>
  <si>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</si>
  <si>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</si>
  <si>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</si>
  <si>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</si>
  <si>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</si>
  <si>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</si>
  <si>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</si>
  <si>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</si>
  <si>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</si>
  <si>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</si>
  <si>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</si>
  <si>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</si>
  <si>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</si>
  <si>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</si>
  <si>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</si>
  <si>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</si>
  <si>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</si>
  <si>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</si>
  <si>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</si>
  <si>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</si>
  <si>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</si>
  <si>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</si>
  <si>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</si>
  <si>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</si>
  <si>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</si>
  <si>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</si>
  <si>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</si>
  <si>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</si>
  <si>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</si>
  <si>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</si>
  <si>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</si>
  <si>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</si>
  <si>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</si>
  <si>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</si>
  <si>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</si>
  <si>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</si>
  <si>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</si>
  <si>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</si>
  <si>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</si>
  <si>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</si>
  <si>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</si>
  <si>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</si>
  <si>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</si>
  <si>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</si>
  <si>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</si>
  <si>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</si>
  <si>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</si>
  <si>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</si>
  <si>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</si>
  <si>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</si>
  <si>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</si>
  <si>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</si>
  <si>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</si>
  <si>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</si>
  <si>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</si>
  <si>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</si>
  <si>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</si>
  <si>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</si>
  <si>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</si>
  <si>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</si>
  <si>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</si>
  <si>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</si>
  <si>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</si>
  <si>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</si>
  <si>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</si>
  <si>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</si>
  <si>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</si>
  <si>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</si>
  <si>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</si>
  <si>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</si>
  <si>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</si>
  <si>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</si>
  <si>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</si>
  <si>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</si>
  <si>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</si>
  <si>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</si>
  <si>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</si>
  <si>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</si>
  <si>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</si>
  <si>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</si>
  <si>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</si>
  <si>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</si>
  <si>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</si>
  <si>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</si>
  <si>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</si>
  <si>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</si>
  <si>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</si>
  <si>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</si>
  <si>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</si>
  <si>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</si>
  <si>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</si>
  <si>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</si>
  <si>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</si>
  <si>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</si>
  <si>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</si>
  <si>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</si>
  <si>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</si>
  <si>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</si>
  <si>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</si>
  <si>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</si>
  <si>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</si>
  <si>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</si>
  <si>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</si>
  <si>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</si>
  <si>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</si>
  <si>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</si>
  <si>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</si>
  <si>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</si>
  <si>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</si>
  <si>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</si>
  <si>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</si>
  <si>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</si>
  <si>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</si>
  <si>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</si>
  <si>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</si>
  <si>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</si>
  <si>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</si>
  <si>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</si>
  <si>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</si>
  <si>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</si>
  <si>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</si>
  <si>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</si>
  <si>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</si>
  <si>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</si>
  <si>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</si>
  <si>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</si>
  <si>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</si>
  <si>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</si>
  <si>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</si>
  <si>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</si>
  <si>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</si>
  <si>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</si>
  <si>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</si>
  <si>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</si>
  <si>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</si>
  <si>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</si>
  <si>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</si>
  <si>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</si>
  <si>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</si>
  <si>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</si>
  <si>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</si>
  <si>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</si>
  <si>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</si>
  <si>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</si>
  <si>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</si>
  <si>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</si>
  <si>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</si>
  <si>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</si>
  <si>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</si>
  <si>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</si>
  <si>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</si>
  <si>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</si>
  <si>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</si>
  <si>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</si>
  <si>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</si>
  <si>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</si>
  <si>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</si>
  <si>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</si>
  <si>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</si>
  <si>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</si>
  <si>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</si>
  <si>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</si>
  <si>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</si>
  <si>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</si>
  <si>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</si>
  <si>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</si>
  <si>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</si>
  <si>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</si>
  <si>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</si>
  <si>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</si>
  <si>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</si>
  <si>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</si>
  <si>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</si>
  <si>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</si>
  <si>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</si>
  <si>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</si>
  <si>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</si>
  <si>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</si>
  <si>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</si>
  <si>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</si>
  <si>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</si>
  <si>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</si>
  <si>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</si>
  <si>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</si>
  <si>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</si>
  <si>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</si>
  <si>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</si>
  <si>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</si>
  <si>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</si>
  <si>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</si>
  <si>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</si>
  <si>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</si>
  <si>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</si>
  <si>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</si>
  <si>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</si>
  <si>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</si>
  <si>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</si>
  <si>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</si>
  <si>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</si>
  <si>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</si>
  <si>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</si>
  <si>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</si>
  <si>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</si>
  <si>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</si>
  <si>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</si>
  <si>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</si>
  <si>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</si>
  <si>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</si>
  <si>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</si>
  <si>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</si>
  <si>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</si>
  <si>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</si>
  <si>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</si>
  <si>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</si>
  <si>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</si>
  <si>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</si>
  <si>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</si>
  <si>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</si>
  <si>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</si>
  <si>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</si>
  <si>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</si>
  <si>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</si>
  <si>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</si>
  <si>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</si>
  <si>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</si>
  <si>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</si>
  <si>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</si>
  <si>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</si>
  <si>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</si>
  <si>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</si>
  <si>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</si>
  <si>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</si>
  <si>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</si>
  <si>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</si>
  <si>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</si>
  <si>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</si>
  <si>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</si>
  <si>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</si>
  <si>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</si>
  <si>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</si>
  <si>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</si>
  <si>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</si>
  <si>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</si>
  <si>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</si>
  <si>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</si>
  <si>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</si>
  <si>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</si>
  <si>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</si>
  <si>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</si>
  <si>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</si>
  <si>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</si>
  <si>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</si>
  <si>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</si>
  <si>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</si>
  <si>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</si>
  <si>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</si>
  <si>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</si>
  <si>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</si>
  <si>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</si>
  <si>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</si>
  <si>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</si>
  <si>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</si>
  <si>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</si>
  <si>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</si>
  <si>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</si>
  <si>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</si>
  <si>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</si>
  <si>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</si>
  <si>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</si>
  <si>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</si>
  <si>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</si>
  <si>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</si>
  <si>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</si>
  <si>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</si>
  <si>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</si>
  <si>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</si>
  <si>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</si>
  <si>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</si>
  <si>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</si>
  <si>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</si>
  <si>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</si>
  <si>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</si>
  <si>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</si>
  <si>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</si>
  <si>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</si>
  <si>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</si>
  <si>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</si>
  <si>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</si>
  <si>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</si>
  <si>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</si>
  <si>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</si>
  <si>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</si>
  <si>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</si>
  <si>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</si>
  <si>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</si>
  <si>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</si>
  <si>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</si>
  <si>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</si>
  <si>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</si>
  <si>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</si>
  <si>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</si>
  <si>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</si>
  <si>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</si>
  <si>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</si>
  <si>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</si>
  <si>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</si>
  <si>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</si>
  <si>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</si>
  <si>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</si>
  <si>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</si>
  <si>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</si>
  <si>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</si>
  <si>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</si>
  <si>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</si>
  <si>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</si>
  <si>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</si>
  <si>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</si>
  <si>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</si>
  <si>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</si>
  <si>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</si>
  <si>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</si>
  <si>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</si>
  <si>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</si>
  <si>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</si>
  <si>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</si>
  <si>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</si>
  <si>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</si>
  <si>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</si>
  <si>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</si>
  <si>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</si>
  <si>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</si>
  <si>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</si>
  <si>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</si>
  <si>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</si>
  <si>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</si>
  <si>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</si>
  <si>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</si>
  <si>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</si>
  <si>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</si>
  <si>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</si>
  <si>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</si>
  <si>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</si>
  <si>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</si>
  <si>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</si>
  <si>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</si>
  <si>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</si>
  <si>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</si>
  <si>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</si>
  <si>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</si>
  <si>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</si>
  <si>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</si>
  <si>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</si>
  <si>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</si>
  <si>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</si>
  <si>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</si>
  <si>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</si>
  <si>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</si>
  <si>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</si>
  <si>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</si>
  <si>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</si>
  <si>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</si>
  <si>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</si>
  <si>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</si>
  <si>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</si>
  <si>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</si>
  <si>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</si>
  <si>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</si>
  <si>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</si>
  <si>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</si>
  <si>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</si>
  <si>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</si>
  <si>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</si>
  <si>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</si>
  <si>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</si>
  <si>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</si>
  <si>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</si>
  <si>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</si>
  <si>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</si>
  <si>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</si>
  <si>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</si>
  <si>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</si>
  <si>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</si>
  <si>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</si>
  <si>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</si>
  <si>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</si>
  <si>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</si>
  <si>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</si>
  <si>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</si>
  <si>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</si>
  <si>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</si>
  <si>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</si>
  <si>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</si>
  <si>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</si>
  <si>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</si>
  <si>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</si>
  <si>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</si>
  <si>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</si>
  <si>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</si>
  <si>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</si>
  <si>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</si>
  <si>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</si>
  <si>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</si>
  <si>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</si>
  <si>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</si>
  <si>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</si>
  <si>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</si>
  <si>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</si>
  <si>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</si>
  <si>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</si>
  <si>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</si>
  <si>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</si>
  <si>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</si>
  <si>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</si>
  <si>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</si>
  <si>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</si>
  <si>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</si>
  <si>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</si>
  <si>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</si>
  <si>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</si>
  <si>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</si>
  <si>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</si>
  <si>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</si>
  <si>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</si>
  <si>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</si>
  <si>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</si>
  <si>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</si>
  <si>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</si>
  <si>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</si>
  <si>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</si>
  <si>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</si>
  <si>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</si>
  <si>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</si>
  <si>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</si>
  <si>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</si>
  <si>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</si>
  <si>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</si>
  <si>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</si>
  <si>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</si>
  <si>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</si>
  <si>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</si>
  <si>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</si>
  <si>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</si>
  <si>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</si>
  <si>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</si>
  <si>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</si>
  <si>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</si>
  <si>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</si>
  <si>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</si>
  <si>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</si>
  <si>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</si>
  <si>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</si>
  <si>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</si>
  <si>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</si>
  <si>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</si>
  <si>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</si>
  <si>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</si>
  <si>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</si>
  <si>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</si>
  <si>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</si>
  <si>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</si>
  <si>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</si>
  <si>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</si>
  <si>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</si>
  <si>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</si>
  <si>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</si>
  <si>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</si>
  <si>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</si>
  <si>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</si>
  <si>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</si>
  <si>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</si>
  <si>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</si>
  <si>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</si>
  <si>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</si>
  <si>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</si>
  <si>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</si>
  <si>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</si>
  <si>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</si>
  <si>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</si>
  <si>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</si>
  <si>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</si>
  <si>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</si>
  <si>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</si>
  <si>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</si>
  <si>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</si>
  <si>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</si>
  <si>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</si>
  <si>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</si>
  <si>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</si>
  <si>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</si>
  <si>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</si>
  <si>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</si>
  <si>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</si>
  <si>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</si>
  <si>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</si>
  <si>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</si>
  <si>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</si>
  <si>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</si>
  <si>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</si>
  <si>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</si>
  <si>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</si>
  <si>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</si>
  <si>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</si>
  <si>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</si>
  <si>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</si>
  <si>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</si>
  <si>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</si>
  <si>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</si>
  <si>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</si>
  <si>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</si>
  <si>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</si>
  <si>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</si>
  <si>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</si>
  <si>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</si>
  <si>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</si>
  <si>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</si>
  <si>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</si>
  <si>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</si>
  <si>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</si>
  <si>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</si>
  <si>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</si>
  <si>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</si>
  <si>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</si>
  <si>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</si>
  <si>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</si>
  <si>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</si>
  <si>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</si>
  <si>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</si>
  <si>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</si>
  <si>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</si>
  <si>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</si>
  <si>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</si>
  <si>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</si>
  <si>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</si>
  <si>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</si>
  <si>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</si>
  <si>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</si>
  <si>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</si>
  <si>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</si>
  <si>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</si>
  <si>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</si>
  <si>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</si>
  <si>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</si>
  <si>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</si>
  <si>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</si>
  <si>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</si>
  <si>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</si>
  <si>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</si>
  <si>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</si>
  <si>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</si>
  <si>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</si>
  <si>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</si>
  <si>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</si>
  <si>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</si>
  <si>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</si>
  <si>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</si>
  <si>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</si>
  <si>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</si>
  <si>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</si>
  <si>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</si>
  <si>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</si>
  <si>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</si>
  <si>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</si>
  <si>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</si>
  <si>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</si>
  <si>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</si>
  <si>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</si>
  <si>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</si>
  <si>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</si>
  <si>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</si>
  <si>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</si>
  <si>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</si>
  <si>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</si>
  <si>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</si>
  <si>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</si>
  <si>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</si>
  <si>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</si>
  <si>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</si>
  <si>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</si>
  <si>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</si>
  <si>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</si>
  <si>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</si>
  <si>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</si>
  <si>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</si>
  <si>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</si>
  <si>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</si>
  <si>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</si>
  <si>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</si>
  <si>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</si>
  <si>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</si>
  <si>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</si>
  <si>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</si>
  <si>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</si>
  <si>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</si>
  <si>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</si>
  <si>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</si>
  <si>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</si>
  <si>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</si>
  <si>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</si>
  <si>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</si>
  <si>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</si>
  <si>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</si>
  <si>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</si>
  <si>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</si>
  <si>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</si>
  <si>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</si>
  <si>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</si>
  <si>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</si>
  <si>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</si>
  <si>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</si>
  <si>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</si>
  <si>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</si>
  <si>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</si>
  <si>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</si>
  <si>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</si>
  <si>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</si>
  <si>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</si>
  <si>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</si>
  <si>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</si>
  <si>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</si>
  <si>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</si>
  <si>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</si>
  <si>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</si>
  <si>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</si>
  <si>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</si>
  <si>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</si>
  <si>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</si>
  <si>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</si>
  <si>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</si>
  <si>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</si>
  <si>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</si>
  <si>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</si>
  <si>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</si>
  <si>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</si>
  <si>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</si>
  <si>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</si>
  <si>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</si>
  <si>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</si>
  <si>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</si>
  <si>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</si>
  <si>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</si>
  <si>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</si>
  <si>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</si>
  <si>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</si>
  <si>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</si>
  <si>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</si>
  <si>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</si>
  <si>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</si>
  <si>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</si>
  <si>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</si>
  <si>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</si>
  <si>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</si>
  <si>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</si>
  <si>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</si>
  <si>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</si>
  <si>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</si>
  <si>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</si>
  <si>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</si>
  <si>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</si>
  <si>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</si>
  <si>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</si>
  <si>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</si>
  <si>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</si>
  <si>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</si>
  <si>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</si>
  <si>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</si>
  <si>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</si>
  <si>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</si>
  <si>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</si>
  <si>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</si>
  <si>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</si>
  <si>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</si>
  <si>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</si>
  <si>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</si>
  <si>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</si>
  <si>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</si>
  <si>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</si>
  <si>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</si>
  <si>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</si>
  <si>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</si>
  <si>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</si>
  <si>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</si>
  <si>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</si>
  <si>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</si>
  <si>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</si>
  <si>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</si>
  <si>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</si>
  <si>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</si>
  <si>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</si>
  <si>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</si>
  <si>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</si>
  <si>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</si>
  <si>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</si>
  <si>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</si>
  <si>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</si>
  <si>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</si>
  <si>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</si>
  <si>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</si>
  <si>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</si>
  <si>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</si>
  <si>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</si>
  <si>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</si>
  <si>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</si>
  <si>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</si>
  <si>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</si>
  <si>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</si>
  <si>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</si>
  <si>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</si>
  <si>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</si>
  <si>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</si>
  <si>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</si>
  <si>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</si>
  <si>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</si>
  <si>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</si>
  <si>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</si>
  <si>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</si>
  <si>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</si>
  <si>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</si>
  <si>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</si>
  <si>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</si>
  <si>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</si>
  <si>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</si>
  <si>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</si>
  <si>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</si>
  <si>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</si>
  <si>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</si>
  <si>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</si>
  <si>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</si>
  <si>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</si>
  <si>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</si>
  <si>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</si>
  <si>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</si>
  <si>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</si>
  <si>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</si>
  <si>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</si>
  <si>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</si>
  <si>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</si>
  <si>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</si>
  <si>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</si>
  <si>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</si>
  <si>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</si>
  <si>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</si>
  <si>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</si>
  <si>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</si>
  <si>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</si>
  <si>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</si>
  <si>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</si>
  <si>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</si>
  <si>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</si>
  <si>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</si>
  <si>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</si>
  <si>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</si>
  <si>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</si>
  <si>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</si>
  <si>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</si>
  <si>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</si>
  <si>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</si>
  <si>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</si>
  <si>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</si>
  <si>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</si>
  <si>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</si>
  <si>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</si>
  <si>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</si>
  <si>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</si>
  <si>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</si>
  <si>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</si>
  <si>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</si>
  <si>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</si>
  <si>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</si>
  <si>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</si>
  <si>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</si>
  <si>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</si>
  <si>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</si>
  <si>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</si>
  <si>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</si>
  <si>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</si>
  <si>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</si>
  <si>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</si>
  <si>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</si>
  <si>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</si>
  <si>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</si>
  <si>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</si>
  <si>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</si>
  <si>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</si>
  <si>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</si>
  <si>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</si>
  <si>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</si>
  <si>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</si>
  <si>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</si>
  <si>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</si>
  <si>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</si>
  <si>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</si>
  <si>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</si>
  <si>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</si>
  <si>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</si>
  <si>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</si>
  <si>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</si>
  <si>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</si>
  <si>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</si>
  <si>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</si>
  <si>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</si>
  <si>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</si>
  <si>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</si>
  <si>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</si>
  <si>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</si>
  <si>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</si>
  <si>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</si>
  <si>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</si>
  <si>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</si>
  <si>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</si>
  <si>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</si>
  <si>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</si>
  <si>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</si>
  <si>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</si>
  <si>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</si>
  <si>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</si>
  <si>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</si>
  <si>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</si>
  <si>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</si>
  <si>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</si>
  <si>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</si>
  <si>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</si>
  <si>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</si>
  <si>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</si>
  <si>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</si>
  <si>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</si>
  <si>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</si>
  <si>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</si>
  <si>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</si>
  <si>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</si>
  <si>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</si>
  <si>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</si>
  <si>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</si>
  <si>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</si>
  <si>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</si>
  <si>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</si>
  <si>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</si>
  <si>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</si>
  <si>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</si>
  <si>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</si>
  <si>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</si>
  <si>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</si>
  <si>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</si>
  <si>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</si>
  <si>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</si>
  <si>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</si>
  <si>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</si>
  <si>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</si>
  <si>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</si>
  <si>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</si>
  <si>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</si>
  <si>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</si>
  <si>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</si>
  <si>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</si>
  <si>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</si>
  <si>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</si>
  <si>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</si>
  <si>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</si>
  <si>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</si>
  <si>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</si>
  <si>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</si>
  <si>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</si>
  <si>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</si>
  <si>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</si>
  <si>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</si>
  <si>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</si>
  <si>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</si>
  <si>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</si>
  <si>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</si>
  <si>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</si>
  <si>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</si>
  <si>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</si>
  <si>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</si>
  <si>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</si>
  <si>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</si>
  <si>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</si>
  <si>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</si>
  <si>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</si>
  <si>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</si>
  <si>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</si>
  <si>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</si>
  <si>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</si>
  <si>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</si>
  <si>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</si>
  <si>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</si>
  <si>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</si>
  <si>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</si>
  <si>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</si>
  <si>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</si>
  <si>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</si>
  <si>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</si>
  <si>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</si>
  <si>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</si>
  <si>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</si>
  <si>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</si>
  <si>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</si>
  <si>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</si>
  <si>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</si>
  <si>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</si>
  <si>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</si>
  <si>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</si>
  <si>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</si>
  <si>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</si>
  <si>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</si>
  <si>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</si>
  <si>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</si>
  <si>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</si>
  <si>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</si>
  <si>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</si>
  <si>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</si>
  <si>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</si>
  <si>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</si>
  <si>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</si>
  <si>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</si>
  <si>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</si>
  <si>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</si>
  <si>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</si>
  <si>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</si>
  <si>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</si>
  <si>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</si>
  <si>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</si>
  <si>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</si>
  <si>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</si>
  <si>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</si>
  <si>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</si>
  <si>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</si>
  <si>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</si>
  <si>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</si>
  <si>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</si>
  <si>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</si>
  <si>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</si>
  <si>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</si>
  <si>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</si>
  <si>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</si>
  <si>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</si>
  <si>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</si>
  <si>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</si>
  <si>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</si>
  <si>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</si>
  <si>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</si>
  <si>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</si>
  <si>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</si>
  <si>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</si>
  <si>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</si>
  <si>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</si>
  <si>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</si>
  <si>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</si>
  <si>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</si>
  <si>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</si>
  <si>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</si>
  <si>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</si>
  <si>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</si>
  <si>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</si>
  <si>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</si>
  <si>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</si>
  <si>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</si>
  <si>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</si>
  <si>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</si>
  <si>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</si>
  <si>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</si>
  <si>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</si>
  <si>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</si>
  <si>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</si>
  <si>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</si>
  <si>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</si>
  <si>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</si>
  <si>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</si>
  <si>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</si>
  <si>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</si>
  <si>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</si>
  <si>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</si>
  <si>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</si>
  <si>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</si>
  <si>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</si>
  <si>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</si>
  <si>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</si>
  <si>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</si>
  <si>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</si>
  <si>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</si>
  <si>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</si>
  <si>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</si>
  <si>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</si>
  <si>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</si>
  <si>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</si>
  <si>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</si>
  <si>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</si>
  <si>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</si>
  <si>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</si>
  <si>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</si>
  <si>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</si>
  <si>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</si>
  <si>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</si>
  <si>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</si>
  <si>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</si>
  <si>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</si>
  <si>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</si>
  <si>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</si>
  <si>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</si>
  <si>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</si>
  <si>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</si>
  <si>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</si>
  <si>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</si>
  <si>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</si>
  <si>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</si>
  <si>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</si>
  <si>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</si>
  <si>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</si>
  <si>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</si>
  <si>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</si>
  <si>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</si>
  <si>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</si>
  <si>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</si>
  <si>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</si>
  <si>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</si>
  <si>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</si>
  <si>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</si>
  <si>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</si>
  <si>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</si>
  <si>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</si>
  <si>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</si>
  <si>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</si>
  <si>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</si>
  <si>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</si>
  <si>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</si>
  <si>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</si>
  <si>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</si>
  <si>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</si>
  <si>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</si>
  <si>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</si>
  <si>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</si>
  <si>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</si>
  <si>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</si>
  <si>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</si>
  <si>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</si>
  <si>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</si>
  <si>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</si>
  <si>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</si>
  <si>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</si>
  <si>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</si>
  <si>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</si>
  <si>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</si>
  <si>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</si>
  <si>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</si>
  <si>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</si>
  <si>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</si>
  <si>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</si>
  <si>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</si>
  <si>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</si>
  <si>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</si>
  <si>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</si>
  <si>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</si>
  <si>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</si>
  <si>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</si>
  <si>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</si>
  <si>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</si>
  <si>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</si>
  <si>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</si>
  <si>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</si>
  <si>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</si>
  <si>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</si>
  <si>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</si>
  <si>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</si>
  <si>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</si>
  <si>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</si>
  <si>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</si>
  <si>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</si>
  <si>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</si>
  <si>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</si>
  <si>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</si>
  <si>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</si>
  <si>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</si>
  <si>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</si>
  <si>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</si>
  <si>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</si>
  <si>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</si>
  <si>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</si>
  <si>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</si>
  <si>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</si>
  <si>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</si>
  <si>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</si>
  <si>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</si>
  <si>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</si>
  <si>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</si>
  <si>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</si>
  <si>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</si>
  <si>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</si>
  <si>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</si>
  <si>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</si>
  <si>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</si>
  <si>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</si>
  <si>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</si>
  <si>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</si>
  <si>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</si>
  <si>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</si>
  <si>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</si>
  <si>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</si>
  <si>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</si>
  <si>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</si>
  <si>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</si>
  <si>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</si>
  <si>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</si>
  <si>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</si>
  <si>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</si>
  <si>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</si>
  <si>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</si>
  <si>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</si>
  <si>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</si>
  <si>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</si>
  <si>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</si>
  <si>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</si>
  <si>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</si>
  <si>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</si>
  <si>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</si>
  <si>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</si>
  <si>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</si>
  <si>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</si>
  <si>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</si>
  <si>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</si>
  <si>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</si>
  <si>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</si>
  <si>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</si>
  <si>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</si>
  <si>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</si>
  <si>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</si>
  <si>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</si>
  <si>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</si>
  <si>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</si>
  <si>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</si>
  <si>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</si>
  <si>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</si>
  <si>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</si>
  <si>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</si>
  <si>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</si>
  <si>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</si>
  <si>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</si>
  <si>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</si>
  <si>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</si>
  <si>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</si>
  <si>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</si>
  <si>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</si>
  <si>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</si>
  <si>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</si>
  <si>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</si>
  <si>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</si>
  <si>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</si>
  <si>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</si>
  <si>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</si>
  <si>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</si>
  <si>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</si>
  <si>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</si>
  <si>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</si>
  <si>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</si>
  <si>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</si>
  <si>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</si>
  <si>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</si>
  <si>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</si>
  <si>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</si>
  <si>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</si>
  <si>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</si>
  <si>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</si>
  <si>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</si>
  <si>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</si>
  <si>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</si>
  <si>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</si>
  <si>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</si>
  <si>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</si>
  <si>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</si>
  <si>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</si>
  <si>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</si>
  <si>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</si>
  <si>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</si>
  <si>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</si>
  <si>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</si>
  <si>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</si>
  <si>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</si>
  <si>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</si>
  <si>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</si>
  <si>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</si>
  <si>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</si>
  <si>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</si>
  <si>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</si>
  <si>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</si>
  <si>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</si>
  <si>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</si>
  <si>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</si>
  <si>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</si>
  <si>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</si>
  <si>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</si>
  <si>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</si>
  <si>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</si>
  <si>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</si>
  <si>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</si>
  <si>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</si>
  <si>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</si>
  <si>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</si>
  <si>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</si>
  <si>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</si>
  <si>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</si>
  <si>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</si>
  <si>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</si>
  <si>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</si>
  <si>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</si>
  <si>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</si>
  <si>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</si>
  <si>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</si>
  <si>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</si>
  <si>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</si>
  <si>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</si>
  <si>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</si>
  <si>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</si>
  <si>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</si>
  <si>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</si>
  <si>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</si>
  <si>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</si>
  <si>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</si>
  <si>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</si>
  <si>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</si>
  <si>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</si>
  <si>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</si>
  <si>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</si>
  <si>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</si>
  <si>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</si>
  <si>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</si>
  <si>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</si>
  <si>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</si>
  <si>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</si>
  <si>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</si>
  <si>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</si>
  <si>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</si>
  <si>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</si>
  <si>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</si>
  <si>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</si>
  <si>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</si>
  <si>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</si>
  <si>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</si>
  <si>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</si>
  <si>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</si>
  <si>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</si>
  <si>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</si>
  <si>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</si>
  <si>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</si>
  <si>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</si>
  <si>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</si>
  <si>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</si>
  <si>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</si>
  <si>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</si>
  <si>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</si>
  <si>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</si>
  <si>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</si>
  <si>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</si>
  <si>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</si>
  <si>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</si>
  <si>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</si>
  <si>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</si>
  <si>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</si>
  <si>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</si>
  <si>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</si>
  <si>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</si>
  <si>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</si>
  <si>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</si>
  <si>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</si>
  <si>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</si>
  <si>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</si>
  <si>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</si>
  <si>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</si>
  <si>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</si>
  <si>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</si>
  <si>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</si>
  <si>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</si>
  <si>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</si>
  <si>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</si>
  <si>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</si>
  <si>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</si>
  <si>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</si>
  <si>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</si>
  <si>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</si>
  <si>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</si>
  <si>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</si>
  <si>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</si>
  <si>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</si>
  <si>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</si>
  <si>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</si>
  <si>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</si>
  <si>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</si>
  <si>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</si>
  <si>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</si>
  <si>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</si>
  <si>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</si>
  <si>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</si>
  <si>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</si>
  <si>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</si>
  <si>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</si>
  <si>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</si>
  <si>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</si>
  <si>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</si>
  <si>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</si>
  <si>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</si>
  <si>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</si>
  <si>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</si>
  <si>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</si>
  <si>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</si>
  <si>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</si>
  <si>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</si>
  <si>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</si>
  <si>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</si>
  <si>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</si>
  <si>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</si>
  <si>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</si>
  <si>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</si>
  <si>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</si>
  <si>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</si>
  <si>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</si>
  <si>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</si>
  <si>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</si>
  <si>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</si>
  <si>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</si>
  <si>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</si>
  <si>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</si>
  <si>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</si>
  <si>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</si>
  <si>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</si>
  <si>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</si>
  <si>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</si>
  <si>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</si>
  <si>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</si>
  <si>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</si>
  <si>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</si>
  <si>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</si>
  <si>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</si>
  <si>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</si>
  <si>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</si>
  <si>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</si>
  <si>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</si>
  <si>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</si>
  <si>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</si>
  <si>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</si>
  <si>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</si>
  <si>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</si>
  <si>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</si>
  <si>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</si>
  <si>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</si>
  <si>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</si>
  <si>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</si>
  <si>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</si>
  <si>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</si>
  <si>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</si>
  <si>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</si>
  <si>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</si>
  <si>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</si>
  <si>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</si>
  <si>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</si>
  <si>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</si>
  <si>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</si>
  <si>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</si>
  <si>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</si>
  <si>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</si>
  <si>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</si>
  <si>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</si>
  <si>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</si>
  <si>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</si>
  <si>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</si>
  <si>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</si>
  <si>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</si>
  <si>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</si>
  <si>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</si>
  <si>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</si>
  <si>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</si>
  <si>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</si>
  <si>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</si>
  <si>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</si>
  <si>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</si>
  <si>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</si>
  <si>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</si>
  <si>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</si>
  <si>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</si>
  <si>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</si>
  <si>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</si>
  <si>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</si>
  <si>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</si>
  <si>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</si>
  <si>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</si>
  <si>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</si>
  <si>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</si>
  <si>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</si>
  <si>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</si>
  <si>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</si>
  <si>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</si>
  <si>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</si>
  <si>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</si>
  <si>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</si>
  <si>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</si>
  <si>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</si>
  <si>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</si>
  <si>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</si>
  <si>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</si>
  <si>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</si>
  <si>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</si>
  <si>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</si>
  <si>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</si>
  <si>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</si>
  <si>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</si>
  <si>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</si>
  <si>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</si>
  <si>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</si>
  <si>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</si>
  <si>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</si>
  <si>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</si>
  <si>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</si>
  <si>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</si>
  <si>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</si>
  <si>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</si>
  <si>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</si>
  <si>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</si>
  <si>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</si>
  <si>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</si>
  <si>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</si>
  <si>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</si>
  <si>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</si>
  <si>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</si>
  <si>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</si>
  <si>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</si>
  <si>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</si>
  <si>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</si>
  <si>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</si>
  <si>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</si>
  <si>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</si>
  <si>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</si>
  <si>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</si>
  <si>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</si>
  <si>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</si>
  <si>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</si>
  <si>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</si>
  <si>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</si>
  <si>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</si>
  <si>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</si>
  <si>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</si>
  <si>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</si>
  <si>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</si>
  <si>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</si>
  <si>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</si>
  <si>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</si>
  <si>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</si>
  <si>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</si>
  <si>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</si>
  <si>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</si>
  <si>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</si>
  <si>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</si>
  <si>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</si>
  <si>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</si>
  <si>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</si>
  <si>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</si>
  <si>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</si>
  <si>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</si>
  <si>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</si>
  <si>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</si>
  <si>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</si>
  <si>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</si>
  <si>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</si>
  <si>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</si>
  <si>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</si>
  <si>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</si>
  <si>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</si>
  <si>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</si>
  <si>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</si>
  <si>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</si>
  <si>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</si>
  <si>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</si>
  <si>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</si>
  <si>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</si>
  <si>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</si>
  <si>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</si>
  <si>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</si>
  <si>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</si>
  <si>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</si>
  <si>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</si>
  <si>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</si>
  <si>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</si>
  <si>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</si>
  <si>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</si>
  <si>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</si>
  <si>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</si>
  <si>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</si>
  <si>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</si>
  <si>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</si>
  <si>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</si>
  <si>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</si>
  <si>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</si>
  <si>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</si>
  <si>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</si>
  <si>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</si>
  <si>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</si>
  <si>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</si>
  <si>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</si>
  <si>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</si>
  <si>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</si>
  <si>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</si>
  <si>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</si>
  <si>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</si>
  <si>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</si>
  <si>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</si>
  <si>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</si>
  <si>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</si>
  <si>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</si>
  <si>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</si>
  <si>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</si>
  <si>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</si>
  <si>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</si>
  <si>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</si>
  <si>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</si>
  <si>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</si>
  <si>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</si>
  <si>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</si>
  <si>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</si>
  <si>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</si>
  <si>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</si>
  <si>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</si>
  <si>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</si>
  <si>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</si>
  <si>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</si>
  <si>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</si>
  <si>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</si>
  <si>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</si>
  <si>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</si>
  <si>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</si>
  <si>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</si>
  <si>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</si>
  <si>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</si>
  <si>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</si>
  <si>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</si>
  <si>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</si>
  <si>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</si>
  <si>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</si>
  <si>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</si>
  <si>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</si>
  <si>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</si>
  <si>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</si>
  <si>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</si>
  <si>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</si>
  <si>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</si>
  <si>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</si>
  <si>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</si>
  <si>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</si>
  <si>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</si>
  <si>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</si>
  <si>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</si>
  <si>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</si>
  <si>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</si>
  <si>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</si>
  <si>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</si>
  <si>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</si>
  <si>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</si>
  <si>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</si>
  <si>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</si>
  <si>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</si>
  <si>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</si>
  <si>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</si>
  <si>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</si>
  <si>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</si>
  <si>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</si>
  <si>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</si>
  <si>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</si>
  <si>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</si>
  <si>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</si>
  <si>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</si>
  <si>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</si>
  <si>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</si>
  <si>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</si>
  <si>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</si>
  <si>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</si>
  <si>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</si>
  <si>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</si>
  <si>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</si>
  <si>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</si>
  <si>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</si>
  <si>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</si>
  <si>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</si>
  <si>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</si>
  <si>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</si>
  <si>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</si>
  <si>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</si>
  <si>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</si>
  <si>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</si>
  <si>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</si>
  <si>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</si>
  <si>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</si>
  <si>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</si>
  <si>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</si>
  <si>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</si>
  <si>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</si>
  <si>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</si>
  <si>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</si>
  <si>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</si>
  <si>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</si>
  <si>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</si>
  <si>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</si>
  <si>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</si>
  <si>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</si>
  <si>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</si>
  <si>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</si>
  <si>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</si>
  <si>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</si>
  <si>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</si>
  <si>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</si>
  <si>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</si>
  <si>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</si>
  <si>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</si>
  <si>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</si>
  <si>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</si>
  <si>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</si>
  <si>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</si>
  <si>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</si>
  <si>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</si>
  <si>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</si>
  <si>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</si>
  <si>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</si>
  <si>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</si>
  <si>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</si>
  <si>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</si>
  <si>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</si>
  <si>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</si>
  <si>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</si>
  <si>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</si>
  <si>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</si>
  <si>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</si>
  <si>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</si>
  <si>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</si>
  <si>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</si>
  <si>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</si>
  <si>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</si>
  <si>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</si>
  <si>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</si>
  <si>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</si>
  <si>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</si>
  <si>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</si>
  <si>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</si>
  <si>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</si>
  <si>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</si>
  <si>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</si>
  <si>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</si>
  <si>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</si>
  <si>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</si>
  <si>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</si>
  <si>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</si>
  <si>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</si>
  <si>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</si>
  <si>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</si>
  <si>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</si>
  <si>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</si>
  <si>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</si>
  <si>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</si>
  <si>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</si>
  <si>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</si>
  <si>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</si>
  <si>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</si>
  <si>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</si>
  <si>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</si>
  <si>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</si>
  <si>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</si>
  <si>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</si>
  <si>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</si>
  <si>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</si>
  <si>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</si>
  <si>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</si>
  <si>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</si>
  <si>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</si>
  <si>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</si>
  <si>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</si>
  <si>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</si>
  <si>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</si>
  <si>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</si>
  <si>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</si>
  <si>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</si>
  <si>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</si>
  <si>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</si>
  <si>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</si>
  <si>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</si>
  <si>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</si>
  <si>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</si>
  <si>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</si>
  <si>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</si>
  <si>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</si>
  <si>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</si>
  <si>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</si>
  <si>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</si>
  <si>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</si>
  <si>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</si>
  <si>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</si>
  <si>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</si>
  <si>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</si>
  <si>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</si>
  <si>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</si>
  <si>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</si>
  <si>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</si>
  <si>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</si>
  <si>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</si>
  <si>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</si>
  <si>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</si>
  <si>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</si>
  <si>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</si>
  <si>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</si>
  <si>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</si>
  <si>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</si>
  <si>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</si>
  <si>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</si>
  <si>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</si>
  <si>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</si>
  <si>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</si>
  <si>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</si>
  <si>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</si>
  <si>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</si>
  <si>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</si>
  <si>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</si>
  <si>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</si>
  <si>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</si>
  <si>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</si>
  <si>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</si>
  <si>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</si>
  <si>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</si>
  <si>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</si>
  <si>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</si>
  <si>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</si>
  <si>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</si>
  <si>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</si>
  <si>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</si>
  <si>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</si>
  <si>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</si>
  <si>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</si>
  <si>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</si>
  <si>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</si>
  <si>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</si>
  <si>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</si>
  <si>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</si>
  <si>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</si>
  <si>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</si>
  <si>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</si>
  <si>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</si>
  <si>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</si>
  <si>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</si>
  <si>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</si>
  <si>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</si>
  <si>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</si>
  <si>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</si>
  <si>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</si>
  <si>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</si>
  <si>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</si>
  <si>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</si>
  <si>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</si>
  <si>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</si>
  <si>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</si>
  <si>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</si>
  <si>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</si>
  <si>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</si>
  <si>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</si>
  <si>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</si>
  <si>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</si>
  <si>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</si>
  <si>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</si>
  <si>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</si>
  <si>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</si>
  <si>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</si>
  <si>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</si>
  <si>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</si>
  <si>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</si>
  <si>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</si>
  <si>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</si>
  <si>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</si>
  <si>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</si>
  <si>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</si>
  <si>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</si>
  <si>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</si>
  <si>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</si>
  <si>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</si>
  <si>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</si>
  <si>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</si>
  <si>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</si>
  <si>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</si>
  <si>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</si>
  <si>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</si>
  <si>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</si>
  <si>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</si>
  <si>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</si>
  <si>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</si>
  <si>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</si>
  <si>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</si>
  <si>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</si>
  <si>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</si>
  <si>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</si>
  <si>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</si>
  <si>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</si>
  <si>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</si>
  <si>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</si>
  <si>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</si>
  <si>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</si>
  <si>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</si>
  <si>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</si>
  <si>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</si>
  <si>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</si>
  <si>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</si>
  <si>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</si>
  <si>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</si>
  <si>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</si>
  <si>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</si>
  <si>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</si>
  <si>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</si>
  <si>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</si>
  <si>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</si>
  <si>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</si>
  <si>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</si>
  <si>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</si>
  <si>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</si>
  <si>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</si>
  <si>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</si>
  <si>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</si>
  <si>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</si>
  <si>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</si>
  <si>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</si>
  <si>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</si>
  <si>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</si>
  <si>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</si>
  <si>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</si>
  <si>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</si>
  <si>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</si>
  <si>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</si>
  <si>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</si>
  <si>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</si>
  <si>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</si>
  <si>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</si>
  <si>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</si>
  <si>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</si>
  <si>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</si>
  <si>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</si>
  <si>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</si>
  <si>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</si>
  <si>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</si>
  <si>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</si>
  <si>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</si>
  <si>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</si>
  <si>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</si>
  <si>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</si>
  <si>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</si>
  <si>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</si>
  <si>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</si>
  <si>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</si>
  <si>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</si>
  <si>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</si>
  <si>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</si>
  <si>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</si>
  <si>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</si>
  <si>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</si>
  <si>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</si>
  <si>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</si>
  <si>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</si>
  <si>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</si>
  <si>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</si>
  <si>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</si>
  <si>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</si>
  <si>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</si>
  <si>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</si>
  <si>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</si>
  <si>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</si>
  <si>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</si>
  <si>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</si>
  <si>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</si>
  <si>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</si>
  <si>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</si>
  <si>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</si>
  <si>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</si>
  <si>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</si>
  <si>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</si>
  <si>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</si>
  <si>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</si>
  <si>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</si>
  <si>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</si>
  <si>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</si>
  <si>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</si>
  <si>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</si>
  <si>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</si>
  <si>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</si>
  <si>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</si>
  <si>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</si>
  <si>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</si>
  <si>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</si>
  <si>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</si>
  <si>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</si>
  <si>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</si>
  <si>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</si>
  <si>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</si>
  <si>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</si>
  <si>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</si>
  <si>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</si>
  <si>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</si>
  <si>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</si>
  <si>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</si>
  <si>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</si>
  <si>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</si>
  <si>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</si>
  <si>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</si>
  <si>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</si>
  <si>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</si>
  <si>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</si>
  <si>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</si>
  <si>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</si>
  <si>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</si>
  <si>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</si>
  <si>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</si>
  <si>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</si>
  <si>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</si>
  <si>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</si>
  <si>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</si>
  <si>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</si>
  <si>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</si>
  <si>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</si>
  <si>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</si>
  <si>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</si>
  <si>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</si>
  <si>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</si>
  <si>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</si>
  <si>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</si>
  <si>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</si>
  <si>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</si>
  <si>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</si>
  <si>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</si>
  <si>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</si>
  <si>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</si>
  <si>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</si>
  <si>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</si>
  <si>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</si>
  <si>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</si>
  <si>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</si>
  <si>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</si>
  <si>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</si>
  <si>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</si>
  <si>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</si>
  <si>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</si>
  <si>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</si>
  <si>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</si>
  <si>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</si>
  <si>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</si>
  <si>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</si>
  <si>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</si>
  <si>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</si>
  <si>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</si>
  <si>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</si>
  <si>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</si>
  <si>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</si>
  <si>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</si>
  <si>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</si>
  <si>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</si>
  <si>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</si>
  <si>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</si>
  <si>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</si>
  <si>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</si>
  <si>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</si>
  <si>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</si>
  <si>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</si>
  <si>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</si>
  <si>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</si>
  <si>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</si>
  <si>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</si>
  <si>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</si>
  <si>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</si>
  <si>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</si>
  <si>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</si>
  <si>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</si>
  <si>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</si>
  <si>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</si>
  <si>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</si>
  <si>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</si>
  <si>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</si>
  <si>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</si>
  <si>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</si>
  <si>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</si>
  <si>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</si>
  <si>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</si>
  <si>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</si>
  <si>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</si>
  <si>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</si>
  <si>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</si>
  <si>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</si>
  <si>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</si>
  <si>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</si>
  <si>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</si>
  <si>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</si>
  <si>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</si>
  <si>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</si>
  <si>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</si>
  <si>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</si>
  <si>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</si>
  <si>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</si>
  <si>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</si>
  <si>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</si>
  <si>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</si>
  <si>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</si>
  <si>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</si>
  <si>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</si>
  <si>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</si>
  <si>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</si>
  <si>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</si>
  <si>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</si>
  <si>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</si>
  <si>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</si>
  <si>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</si>
  <si>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</si>
  <si>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</si>
  <si>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</si>
  <si>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</si>
  <si>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</si>
  <si>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</si>
  <si>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</si>
  <si>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</si>
  <si>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</si>
  <si>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</si>
  <si>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</si>
  <si>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</si>
  <si>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</si>
  <si>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</si>
  <si>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</si>
  <si>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</si>
  <si>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</si>
  <si>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</si>
  <si>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</si>
  <si>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</si>
  <si>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</si>
  <si>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</si>
  <si>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</si>
  <si>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</si>
  <si>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</si>
  <si>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</si>
  <si>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</si>
  <si>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</si>
  <si>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</si>
  <si>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</si>
  <si>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</si>
  <si>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</si>
  <si>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</si>
  <si>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</si>
  <si>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</si>
  <si>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</si>
  <si>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</si>
  <si>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</si>
  <si>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</si>
  <si>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</si>
  <si>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</si>
  <si>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</si>
  <si>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</si>
  <si>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</si>
  <si>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</si>
  <si>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</si>
  <si>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</si>
  <si>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</si>
  <si>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</si>
  <si>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</si>
  <si>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</si>
  <si>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</si>
  <si>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</si>
  <si>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</si>
  <si>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</si>
  <si>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</si>
  <si>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</si>
  <si>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</si>
  <si>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</si>
  <si>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</si>
  <si>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</si>
  <si>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</si>
  <si>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</si>
  <si>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</si>
  <si>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</si>
  <si>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</si>
  <si>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</si>
  <si>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</si>
  <si>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</si>
  <si>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</si>
  <si>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</si>
  <si>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</si>
  <si>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</si>
  <si>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</si>
  <si>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</si>
  <si>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</si>
  <si>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</si>
  <si>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</si>
  <si>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</si>
  <si>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</si>
  <si>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</si>
  <si>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</si>
  <si>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</si>
  <si>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</si>
  <si>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</si>
  <si>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</si>
  <si>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</si>
  <si>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</si>
  <si>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</si>
  <si>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</si>
  <si>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</si>
  <si>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</si>
  <si>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</si>
  <si>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</si>
  <si>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</si>
  <si>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</si>
  <si>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</si>
  <si>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</si>
  <si>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</si>
  <si>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</si>
  <si>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</si>
  <si>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</si>
  <si>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</si>
  <si>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</si>
  <si>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</si>
  <si>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</si>
  <si>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</si>
  <si>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</si>
  <si>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</si>
  <si>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</si>
  <si>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</si>
  <si>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</si>
  <si>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</si>
  <si>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</si>
  <si>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</si>
  <si>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</si>
  <si>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</si>
  <si>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</si>
  <si>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</si>
  <si>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</si>
  <si>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</si>
  <si>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</si>
  <si>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</si>
  <si>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</si>
  <si>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</si>
  <si>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</si>
  <si>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</si>
  <si>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</si>
  <si>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</si>
  <si>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</si>
  <si>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</si>
  <si>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</si>
  <si>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</si>
  <si>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</si>
  <si>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</si>
  <si>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</si>
  <si>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</si>
  <si>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</si>
  <si>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</si>
  <si>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</si>
  <si>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</si>
  <si>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</si>
  <si>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</si>
  <si>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</si>
  <si>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</si>
  <si>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</si>
  <si>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</si>
  <si>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</si>
  <si>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</si>
  <si>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</si>
  <si>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</si>
  <si>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</si>
  <si>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</si>
  <si>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</si>
  <si>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</si>
  <si>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</si>
  <si>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</si>
  <si>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</si>
  <si>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</si>
  <si>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</si>
  <si>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</si>
  <si>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</si>
  <si>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</si>
  <si>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</si>
  <si>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</si>
  <si>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</si>
  <si>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</si>
  <si>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</si>
  <si>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</si>
  <si>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</si>
  <si>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</si>
  <si>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</si>
  <si>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</si>
  <si>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</si>
  <si>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</si>
  <si>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</si>
  <si>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</si>
  <si>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</si>
  <si>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</si>
  <si>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</si>
  <si>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</si>
  <si>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</si>
  <si>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</si>
  <si>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</si>
  <si>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</si>
  <si>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</si>
  <si>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</si>
  <si>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</si>
  <si>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</si>
  <si>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</si>
  <si>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</si>
  <si>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</si>
  <si>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</si>
  <si>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</si>
  <si>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</si>
  <si>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</si>
  <si>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</si>
  <si>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</si>
  <si>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</si>
  <si>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</si>
  <si>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</si>
  <si>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</si>
  <si>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</si>
  <si>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</si>
  <si>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</si>
  <si>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</si>
  <si>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</si>
  <si>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</si>
  <si>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</si>
  <si>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</si>
  <si>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</si>
  <si>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</si>
  <si>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</si>
  <si>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</si>
  <si>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</si>
  <si>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</si>
  <si>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</si>
  <si>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</si>
  <si>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</si>
  <si>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</si>
  <si>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</si>
  <si>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</si>
  <si>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</si>
  <si>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</si>
  <si>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</si>
  <si>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</si>
  <si>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</si>
  <si>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</si>
  <si>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</si>
  <si>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</si>
  <si>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</si>
  <si>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</si>
  <si>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</si>
  <si>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</si>
  <si>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</si>
  <si>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</si>
  <si>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</si>
  <si>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</si>
  <si>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</si>
  <si>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</si>
  <si>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</si>
  <si>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</si>
  <si>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</si>
  <si>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</si>
  <si>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</si>
  <si>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</si>
  <si>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</si>
  <si>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</si>
  <si>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</si>
  <si>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</si>
  <si>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</si>
  <si>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</si>
  <si>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</si>
  <si>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</si>
  <si>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</si>
  <si>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</si>
  <si>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</si>
  <si>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</si>
  <si>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</si>
  <si>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</si>
  <si>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</si>
  <si>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</si>
  <si>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</si>
  <si>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</si>
  <si>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</si>
  <si>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</si>
  <si>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</si>
  <si>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</si>
  <si>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</si>
  <si>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</si>
  <si>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</si>
  <si>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</si>
  <si>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</si>
  <si>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</si>
  <si>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</si>
  <si>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</si>
  <si>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</si>
  <si>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</si>
  <si>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</si>
  <si>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</si>
  <si>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</si>
  <si>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</si>
  <si>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</si>
  <si>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</si>
  <si>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</si>
  <si>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</si>
  <si>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</si>
  <si>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</si>
  <si>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</si>
  <si>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</si>
  <si>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</si>
  <si>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</si>
  <si>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</si>
  <si>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</si>
  <si>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</si>
  <si>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</si>
  <si>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</si>
  <si>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</si>
  <si>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</si>
  <si>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</si>
  <si>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</si>
  <si>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</si>
  <si>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</si>
  <si>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</si>
  <si>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</si>
  <si>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</si>
  <si>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</si>
  <si>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</si>
  <si>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</si>
  <si>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</si>
  <si>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</si>
  <si>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</si>
  <si>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</si>
  <si>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</si>
  <si>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</si>
  <si>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</si>
  <si>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</si>
  <si>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</si>
  <si>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</si>
  <si>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</si>
  <si>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</si>
  <si>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</si>
  <si>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</si>
  <si>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</si>
  <si>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</si>
  <si>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</si>
  <si>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</si>
  <si>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</si>
  <si>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</si>
  <si>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</si>
  <si>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</si>
  <si>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</si>
  <si>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</si>
  <si>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</si>
  <si>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</si>
  <si>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</si>
  <si>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</si>
  <si>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</si>
  <si>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</si>
  <si>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</si>
  <si>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</si>
  <si>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</si>
  <si>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</si>
  <si>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</si>
  <si>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</si>
  <si>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</si>
  <si>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</si>
  <si>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</si>
  <si>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</si>
  <si>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</si>
  <si>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</si>
  <si>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</si>
  <si>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</si>
  <si>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</si>
  <si>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</si>
  <si>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</si>
  <si>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</si>
  <si>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</si>
  <si>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</si>
  <si>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</si>
  <si>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</si>
  <si>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</si>
  <si>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</si>
  <si>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</si>
  <si>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</si>
  <si>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</si>
  <si>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</si>
  <si>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</si>
  <si>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</si>
  <si>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</si>
  <si>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</si>
  <si>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</si>
  <si>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</si>
  <si>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</si>
  <si>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</si>
  <si>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</si>
  <si>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</si>
  <si>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</si>
  <si>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</si>
  <si>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</si>
  <si>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</si>
  <si>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</si>
  <si>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</si>
  <si>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</si>
  <si>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</si>
  <si>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</si>
  <si>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</si>
  <si>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</si>
  <si>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</si>
  <si>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</si>
  <si>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</si>
  <si>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</si>
  <si>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</si>
  <si>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</si>
  <si>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</si>
  <si>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</si>
  <si>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</si>
  <si>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</si>
  <si>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</si>
  <si>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</si>
  <si>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</si>
  <si>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</si>
  <si>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</si>
  <si>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</si>
  <si>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</si>
  <si>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</si>
  <si>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</si>
  <si>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</si>
  <si>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</si>
  <si>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</si>
  <si>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</si>
  <si>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</si>
  <si>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</si>
  <si>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</si>
  <si>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</si>
  <si>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</si>
  <si>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</si>
  <si>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</si>
  <si>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</si>
  <si>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</si>
  <si>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</si>
  <si>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</si>
  <si>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</si>
  <si>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</si>
  <si>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</si>
  <si>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</si>
  <si>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</si>
  <si>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</si>
  <si>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</si>
  <si>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</si>
  <si>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</si>
  <si>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</si>
  <si>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</si>
  <si>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</si>
  <si>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</si>
  <si>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</si>
  <si>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</si>
  <si>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</si>
  <si>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</si>
  <si>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</si>
  <si>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</si>
  <si>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</si>
  <si>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</si>
  <si>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</si>
  <si>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</si>
  <si>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</si>
  <si>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</si>
  <si>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</si>
  <si>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</si>
  <si>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</si>
  <si>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</si>
  <si>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</si>
  <si>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</si>
  <si>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</si>
  <si>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</si>
  <si>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</si>
  <si>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</si>
  <si>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</si>
  <si>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</si>
  <si>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</si>
  <si>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</si>
  <si>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</si>
  <si>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</si>
  <si>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</si>
  <si>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</si>
  <si>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</si>
  <si>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</si>
  <si>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</si>
  <si>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</si>
  <si>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</si>
  <si>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</si>
  <si>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</si>
  <si>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</si>
  <si>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</si>
  <si>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</si>
  <si>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</si>
  <si>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</si>
  <si>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</si>
  <si>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</si>
  <si>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</si>
  <si>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</si>
  <si>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</si>
  <si>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</si>
  <si>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</si>
  <si>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</si>
  <si>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</si>
  <si>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</si>
  <si>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</si>
  <si>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</si>
  <si>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</si>
  <si>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</si>
  <si>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</si>
  <si>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</si>
  <si>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</si>
  <si>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</si>
  <si>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</si>
  <si>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</si>
  <si>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</si>
  <si>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</si>
  <si>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</si>
  <si>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</si>
  <si>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</si>
  <si>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</si>
  <si>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</si>
  <si>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</si>
  <si>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</si>
  <si>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</si>
  <si>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</si>
  <si>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</si>
  <si>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</si>
  <si>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</si>
  <si>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</si>
  <si>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</si>
  <si>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</si>
  <si>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</si>
  <si>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</si>
  <si>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</si>
  <si>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</si>
  <si>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</si>
  <si>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</si>
  <si>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</si>
  <si>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</si>
  <si>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</si>
  <si>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</si>
  <si>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</si>
  <si>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</si>
  <si>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</si>
  <si>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</si>
  <si>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</si>
  <si>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</si>
  <si>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</si>
  <si>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</si>
  <si>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</si>
  <si>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</si>
  <si>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</si>
  <si>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</si>
  <si>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</si>
  <si>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</si>
  <si>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</si>
  <si>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</si>
  <si>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</si>
  <si>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</si>
  <si>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</si>
  <si>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</si>
  <si>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</si>
  <si>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</si>
  <si>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</si>
  <si>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</si>
  <si>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</si>
  <si>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</si>
  <si>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</si>
  <si>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</si>
  <si>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</si>
  <si>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</si>
  <si>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</si>
  <si>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</si>
  <si>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</si>
  <si>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</si>
  <si>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</si>
  <si>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</si>
  <si>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</si>
  <si>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</si>
  <si>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</si>
  <si>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</si>
  <si>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</si>
  <si>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</si>
  <si>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</si>
  <si>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</si>
  <si>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</si>
  <si>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</si>
  <si>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</si>
  <si>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</si>
  <si>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</si>
  <si>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</si>
  <si>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</si>
  <si>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</si>
  <si>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</si>
  <si>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</si>
  <si>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</si>
  <si>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</si>
  <si>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</si>
  <si>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</si>
  <si>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</si>
  <si>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</si>
  <si>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</si>
  <si>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</si>
  <si>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</si>
  <si>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</si>
  <si>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</si>
  <si>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</si>
  <si>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</si>
  <si>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</si>
  <si>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</si>
  <si>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</si>
  <si>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</si>
  <si>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</si>
  <si>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</si>
  <si>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</si>
  <si>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</si>
  <si>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</si>
  <si>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</si>
  <si>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</si>
  <si>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</si>
  <si>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</si>
  <si>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</si>
  <si>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</si>
  <si>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</si>
  <si>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</si>
  <si>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</si>
  <si>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</si>
  <si>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</si>
  <si>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</si>
  <si>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</si>
  <si>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</si>
  <si>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</si>
  <si>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</si>
  <si>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</si>
  <si>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</si>
  <si>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</si>
  <si>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</si>
  <si>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</si>
  <si>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</si>
  <si>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</si>
  <si>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</si>
  <si>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</si>
  <si>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</si>
  <si>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</si>
  <si>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</si>
  <si>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</si>
  <si>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</si>
  <si>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</si>
  <si>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</si>
  <si>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</si>
  <si>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</si>
  <si>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</si>
  <si>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</si>
  <si>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</si>
  <si>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</si>
  <si>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</si>
  <si>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</si>
  <si>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</si>
  <si>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</si>
  <si>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</si>
  <si>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</si>
  <si>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</si>
  <si>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</si>
  <si>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</si>
  <si>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</si>
  <si>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</si>
  <si>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</si>
  <si>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</si>
  <si>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</si>
  <si>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</si>
  <si>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</si>
  <si>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</si>
  <si>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</si>
  <si>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</si>
  <si>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</si>
  <si>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</si>
  <si>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</si>
  <si>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</si>
  <si>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</si>
  <si>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</si>
  <si>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</si>
  <si>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</si>
  <si>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</si>
  <si>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</si>
  <si>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</si>
  <si>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</si>
  <si>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</si>
  <si>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</si>
  <si>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</si>
  <si>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</si>
  <si>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</si>
  <si>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</si>
  <si>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</si>
  <si>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</si>
  <si>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</si>
  <si>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</si>
  <si>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</si>
  <si>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</si>
  <si>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</si>
  <si>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</si>
  <si>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</si>
  <si>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</si>
  <si>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</si>
  <si>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</si>
  <si>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</si>
  <si>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</si>
  <si>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</si>
  <si>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</si>
  <si>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</si>
  <si>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</si>
  <si>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</si>
  <si>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</si>
  <si>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</si>
  <si>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</si>
  <si>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</si>
  <si>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</si>
  <si>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</si>
  <si>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</si>
  <si>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</si>
  <si>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</si>
  <si>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</si>
  <si>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</si>
  <si>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</si>
  <si>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</si>
  <si>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</si>
  <si>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</si>
  <si>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</si>
  <si>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</si>
  <si>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</si>
  <si>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</si>
  <si>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</si>
  <si>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</si>
  <si>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</si>
  <si>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</si>
  <si>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</si>
  <si>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</si>
  <si>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</si>
  <si>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</si>
  <si>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</si>
  <si>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</si>
  <si>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</si>
  <si>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</si>
  <si>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</si>
  <si>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</si>
  <si>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</si>
  <si>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</si>
  <si>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</si>
  <si>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</si>
  <si>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</si>
  <si>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</si>
  <si>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</si>
  <si>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</si>
  <si>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</si>
  <si>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</si>
  <si>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</si>
  <si>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</si>
  <si>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</si>
  <si>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</si>
  <si>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</si>
  <si>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</si>
  <si>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</si>
  <si>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</si>
  <si>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</si>
  <si>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</si>
  <si>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</si>
  <si>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</si>
  <si>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</si>
  <si>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</si>
  <si>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</si>
  <si>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</si>
  <si>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</si>
  <si>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</si>
  <si>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</si>
  <si>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</si>
  <si>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</si>
  <si>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</si>
  <si>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</si>
  <si>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</si>
  <si>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</si>
  <si>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</si>
  <si>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</si>
  <si>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</si>
  <si>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</si>
  <si>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</si>
  <si>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</si>
  <si>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</si>
  <si>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</si>
  <si>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</si>
  <si>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</si>
  <si>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</si>
  <si>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</si>
  <si>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</si>
  <si>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</si>
  <si>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</si>
  <si>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</si>
  <si>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</si>
  <si>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</si>
  <si>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</si>
  <si>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</si>
  <si>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</si>
  <si>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</si>
  <si>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</si>
  <si>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</si>
  <si>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</si>
  <si>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</si>
  <si>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</si>
  <si>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</si>
  <si>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</si>
  <si>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</si>
  <si>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</si>
  <si>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</si>
  <si>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</si>
  <si>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</si>
  <si>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</si>
  <si>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</si>
  <si>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</si>
  <si>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</si>
  <si>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</si>
  <si>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</si>
  <si>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</si>
  <si>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</si>
  <si>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</si>
  <si>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</si>
  <si>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</si>
  <si>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</si>
  <si>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</si>
  <si>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</si>
  <si>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</si>
  <si>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</si>
  <si>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</si>
  <si>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</si>
  <si>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</si>
  <si>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</si>
  <si>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</si>
  <si>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</si>
  <si>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</si>
  <si>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</si>
  <si>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</si>
  <si>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</si>
  <si>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</si>
  <si>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</si>
  <si>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</si>
  <si>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</si>
  <si>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</si>
  <si>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</si>
  <si>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</si>
  <si>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</si>
  <si>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</si>
  <si>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</si>
  <si>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</si>
  <si>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</si>
  <si>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</si>
  <si>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</si>
  <si>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</si>
  <si>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</si>
  <si>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</si>
  <si>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</si>
  <si>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</si>
  <si>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</si>
  <si>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</si>
  <si>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</si>
  <si>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</si>
  <si>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</si>
  <si>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</si>
  <si>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</si>
  <si>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</si>
  <si>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</si>
  <si>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</si>
  <si>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</si>
  <si>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</si>
  <si>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</si>
  <si>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</si>
  <si>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</si>
  <si>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</si>
  <si>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</si>
  <si>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</si>
  <si>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</si>
  <si>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</si>
  <si>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</si>
  <si>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</si>
  <si>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</si>
  <si>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</si>
  <si>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</si>
  <si>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</si>
  <si>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</si>
  <si>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</si>
  <si>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</si>
  <si>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</si>
  <si>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</si>
  <si>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</si>
  <si>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</si>
  <si>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</si>
  <si>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</si>
  <si>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</si>
  <si>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</si>
  <si>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</si>
  <si>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</si>
  <si>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</si>
  <si>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</si>
  <si>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</si>
  <si>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</si>
  <si>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</si>
  <si>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</si>
  <si>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</si>
  <si>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</si>
  <si>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</si>
  <si>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</si>
  <si>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</si>
  <si>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</si>
  <si>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</si>
  <si>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</si>
  <si>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</si>
  <si>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</si>
  <si>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</si>
  <si>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</si>
  <si>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</si>
  <si>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</si>
  <si>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</si>
  <si>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</si>
  <si>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</si>
  <si>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</si>
  <si>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</si>
  <si>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</si>
  <si>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</si>
  <si>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</si>
  <si>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</si>
  <si>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</si>
  <si>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</si>
  <si>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</si>
  <si>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</si>
  <si>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</si>
  <si>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</si>
  <si>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</si>
  <si>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</si>
  <si>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</si>
  <si>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</si>
  <si>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</si>
  <si>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</si>
  <si>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</si>
  <si>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</si>
  <si>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</si>
  <si>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</si>
  <si>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</si>
  <si>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</si>
  <si>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</si>
  <si>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</si>
  <si>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</si>
  <si>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</si>
  <si>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</si>
  <si>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</si>
  <si>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</si>
  <si>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</si>
  <si>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</si>
  <si>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</si>
  <si>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</si>
  <si>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</si>
  <si>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</si>
  <si>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</si>
  <si>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</si>
  <si>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</si>
  <si>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</si>
  <si>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</si>
  <si>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</si>
  <si>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</si>
  <si>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</si>
  <si>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</si>
  <si>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</si>
  <si>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</si>
  <si>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</si>
  <si>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</si>
  <si>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</si>
  <si>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</si>
  <si>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</si>
  <si>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</si>
  <si>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</si>
  <si>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</si>
  <si>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</si>
  <si>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</si>
  <si>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</si>
  <si>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</si>
  <si>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</si>
  <si>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</si>
  <si>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</si>
  <si>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</si>
  <si>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</si>
  <si>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</si>
  <si>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</si>
  <si>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</si>
  <si>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</si>
  <si>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</si>
  <si>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</si>
  <si>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</si>
  <si>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</si>
  <si>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</si>
  <si>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</si>
  <si>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</si>
  <si>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</si>
  <si>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</si>
  <si>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</si>
  <si>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</si>
  <si>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</si>
  <si>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</si>
  <si>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</si>
  <si>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</si>
  <si>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</si>
  <si>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</si>
  <si>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</si>
  <si>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</si>
  <si>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</si>
  <si>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</si>
  <si>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</si>
  <si>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</si>
  <si>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</si>
  <si>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</si>
  <si>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</si>
  <si>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</si>
  <si>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</si>
  <si>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</si>
  <si>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</si>
  <si>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</si>
  <si>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</si>
  <si>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</si>
  <si>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</si>
  <si>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</si>
  <si>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</si>
  <si>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</si>
  <si>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</si>
  <si>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</si>
  <si>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</si>
  <si>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</si>
  <si>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</si>
  <si>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</si>
  <si>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</si>
  <si>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</si>
  <si>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</si>
  <si>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</si>
  <si>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</si>
  <si>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</si>
  <si>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</si>
  <si>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</si>
  <si>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</si>
  <si>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</si>
  <si>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</si>
  <si>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</si>
  <si>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</si>
  <si>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</si>
  <si>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</si>
  <si>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</si>
  <si>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</si>
  <si>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</si>
  <si>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</si>
  <si>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</si>
  <si>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</si>
  <si>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</si>
  <si>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</si>
  <si>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</si>
  <si>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</si>
  <si>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</si>
  <si>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</si>
  <si>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</si>
  <si>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</si>
  <si>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</si>
  <si>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</si>
  <si>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</si>
  <si>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</si>
  <si>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</si>
  <si>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</si>
  <si>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</si>
  <si>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</si>
  <si>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</si>
  <si>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</si>
  <si>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</si>
  <si>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</si>
  <si>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</si>
  <si>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</si>
  <si>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</si>
  <si>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</si>
  <si>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</si>
  <si>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</si>
  <si>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</si>
  <si>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</si>
  <si>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</si>
  <si>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</si>
  <si>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</si>
  <si>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</si>
  <si>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</si>
  <si>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</si>
  <si>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</si>
  <si>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</si>
  <si>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</si>
  <si>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</si>
  <si>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</si>
  <si>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</si>
  <si>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</si>
  <si>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</si>
  <si>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</si>
  <si>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</si>
  <si>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</si>
  <si>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</si>
  <si>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</si>
  <si>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</si>
  <si>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</si>
  <si>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</si>
  <si>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</si>
  <si>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</si>
  <si>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</si>
  <si>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</si>
  <si>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</si>
  <si>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</si>
  <si>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</si>
  <si>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</si>
  <si>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</si>
  <si>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</si>
  <si>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</si>
  <si>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</si>
  <si>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</si>
  <si>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</si>
  <si>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</si>
  <si>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</si>
  <si>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</si>
  <si>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</si>
  <si>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</si>
  <si>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</si>
  <si>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</si>
  <si>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</si>
  <si>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</si>
  <si>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</si>
  <si>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</si>
  <si>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</si>
  <si>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</si>
  <si>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</si>
  <si>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</si>
  <si>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</si>
  <si>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</si>
  <si>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</si>
  <si>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</si>
  <si>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</si>
  <si>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</si>
  <si>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</si>
  <si>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</si>
  <si>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</si>
  <si>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</si>
  <si>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</si>
  <si>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</si>
  <si>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</si>
  <si>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</si>
  <si>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</si>
  <si>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</si>
  <si>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</si>
  <si>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</si>
  <si>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</si>
  <si>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</si>
  <si>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</si>
  <si>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</si>
  <si>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</si>
  <si>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</si>
  <si>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</si>
  <si>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</si>
  <si>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</si>
  <si>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</si>
  <si>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</si>
  <si>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</si>
  <si>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</si>
  <si>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</si>
  <si>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</si>
  <si>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</si>
  <si>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</si>
  <si>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</si>
  <si>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</si>
  <si>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</si>
  <si>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</si>
  <si>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</si>
  <si>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</si>
  <si>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</si>
  <si>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</si>
  <si>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</si>
  <si>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</si>
  <si>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</si>
  <si>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</si>
  <si>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</si>
  <si>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</si>
  <si>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</si>
  <si>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</si>
  <si>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</si>
  <si>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</si>
  <si>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</si>
  <si>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</si>
  <si>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</si>
  <si>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</si>
  <si>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</si>
  <si>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</si>
  <si>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</si>
  <si>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</si>
  <si>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</si>
  <si>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</si>
  <si>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</si>
  <si>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</si>
  <si>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</si>
  <si>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</si>
  <si>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</si>
  <si>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</si>
  <si>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</si>
  <si>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</si>
  <si>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</si>
  <si>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</si>
  <si>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</si>
  <si>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</si>
  <si>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</si>
  <si>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</si>
  <si>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</si>
  <si>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</si>
  <si>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</si>
  <si>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</si>
  <si>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</si>
  <si>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</si>
  <si>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</si>
  <si>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</si>
  <si>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</si>
  <si>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</si>
  <si>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</si>
  <si>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</si>
  <si>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</si>
  <si>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</si>
  <si>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</si>
  <si>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</si>
  <si>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</si>
  <si>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</si>
  <si>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</si>
  <si>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</si>
  <si>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</si>
  <si>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</si>
  <si>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</si>
  <si>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</si>
  <si>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</si>
  <si>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</si>
  <si>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</si>
  <si>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</si>
  <si>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</si>
  <si>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</si>
  <si>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</si>
  <si>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</si>
  <si>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</si>
  <si>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</si>
  <si>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</si>
  <si>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</si>
  <si>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</si>
  <si>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</si>
  <si>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</si>
  <si>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</si>
  <si>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</si>
  <si>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</si>
  <si>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</si>
  <si>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</si>
  <si>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</si>
  <si>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</si>
  <si>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</si>
  <si>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</si>
  <si>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</si>
  <si>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</si>
  <si>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</si>
  <si>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</si>
  <si>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</si>
  <si>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</si>
  <si>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</si>
  <si>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</si>
  <si>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</si>
  <si>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</si>
  <si>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</si>
  <si>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</si>
  <si>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</si>
  <si>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</si>
  <si>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</si>
  <si>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</si>
  <si>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</si>
  <si>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</si>
  <si>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</si>
  <si>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</si>
  <si>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</si>
  <si>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</si>
  <si>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</si>
  <si>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</si>
  <si>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</si>
  <si>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</si>
  <si>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</si>
  <si>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</si>
  <si>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</si>
  <si>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</si>
  <si>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</si>
  <si>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</si>
  <si>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</si>
  <si>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</si>
  <si>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</si>
  <si>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</si>
  <si>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</si>
  <si>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</si>
  <si>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</si>
  <si>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</si>
  <si>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</si>
  <si>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</si>
  <si>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</si>
  <si>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</si>
  <si>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</si>
  <si>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</si>
  <si>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</si>
  <si>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</si>
  <si>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</si>
  <si>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</si>
  <si>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</si>
  <si>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</si>
  <si>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</si>
  <si>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</si>
  <si>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</si>
  <si>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</si>
  <si>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</si>
  <si>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</si>
  <si>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</si>
  <si>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</si>
  <si>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</si>
  <si>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</si>
  <si>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</si>
  <si>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</si>
  <si>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</si>
  <si>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</si>
  <si>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</si>
  <si>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</si>
  <si>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</si>
  <si>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</si>
  <si>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</si>
  <si>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</si>
  <si>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</si>
  <si>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</si>
  <si>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</si>
  <si>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</si>
  <si>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</si>
  <si>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</si>
  <si>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</si>
  <si>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</si>
  <si>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</si>
  <si>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</si>
  <si>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</si>
  <si>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</si>
  <si>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</si>
  <si>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</si>
  <si>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</si>
  <si>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</si>
  <si>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</si>
  <si>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</si>
  <si>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</si>
  <si>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</si>
  <si>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</si>
  <si>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</si>
  <si>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</si>
  <si>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</si>
  <si>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</si>
  <si>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</si>
  <si>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</si>
  <si>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</si>
  <si>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</si>
  <si>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</si>
  <si>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</si>
  <si>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</si>
  <si>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</si>
  <si>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</si>
  <si>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</si>
  <si>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</si>
  <si>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</si>
  <si>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</si>
  <si>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</si>
  <si>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</si>
  <si>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</si>
  <si>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</si>
  <si>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</si>
  <si>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</si>
  <si>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</si>
  <si>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</si>
  <si>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</si>
  <si>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</si>
  <si>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</si>
  <si>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</si>
  <si>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</si>
  <si>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</si>
  <si>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</si>
  <si>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</si>
  <si>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</si>
  <si>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</si>
  <si>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</si>
  <si>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</si>
  <si>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</si>
  <si>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</si>
  <si>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</si>
  <si>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</si>
  <si>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</si>
  <si>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</si>
  <si>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</si>
  <si>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</si>
  <si>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</si>
  <si>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</si>
  <si>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</si>
  <si>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</si>
  <si>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</si>
  <si>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</si>
  <si>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</si>
  <si>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</si>
  <si>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</si>
  <si>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</si>
  <si>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</si>
  <si>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</si>
  <si>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</si>
  <si>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</si>
  <si>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</si>
  <si>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</si>
  <si>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</si>
  <si>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</si>
  <si>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</si>
  <si>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</si>
  <si>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</si>
  <si>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</si>
  <si>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</si>
  <si>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</si>
  <si>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</si>
  <si>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</si>
  <si>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</si>
  <si>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</si>
  <si>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</si>
  <si>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</si>
  <si>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</si>
  <si>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</si>
  <si>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</si>
  <si>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</si>
  <si>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</si>
  <si>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</si>
  <si>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</si>
  <si>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</si>
  <si>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</si>
  <si>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</si>
  <si>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</si>
  <si>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</si>
  <si>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</si>
  <si>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</si>
  <si>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</si>
  <si>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</si>
  <si>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</si>
  <si>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</si>
  <si>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</si>
  <si>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</si>
  <si>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</si>
  <si>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</si>
  <si>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</si>
  <si>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</si>
  <si>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</si>
  <si>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</si>
  <si>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</si>
  <si>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</si>
  <si>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</si>
  <si>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</si>
  <si>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</si>
  <si>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</si>
  <si>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</si>
  <si>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</si>
  <si>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</si>
  <si>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</si>
  <si>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</si>
  <si>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</si>
  <si>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</si>
  <si>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</si>
  <si>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</si>
  <si>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</si>
  <si>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</si>
  <si>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</si>
  <si>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</si>
  <si>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</si>
  <si>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</si>
  <si>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</si>
  <si>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</si>
  <si>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</si>
  <si>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</si>
  <si>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</si>
  <si>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</si>
  <si>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</si>
  <si>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</si>
  <si>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</si>
  <si>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</si>
  <si>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</si>
  <si>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</si>
  <si>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</si>
  <si>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</si>
  <si>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</si>
  <si>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</si>
  <si>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</si>
  <si>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</si>
  <si>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</si>
  <si>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</si>
  <si>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</si>
  <si>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</si>
  <si>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</si>
  <si>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</si>
  <si>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</si>
  <si>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</si>
  <si>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</si>
  <si>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</si>
  <si>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</si>
  <si>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</si>
  <si>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</si>
  <si>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</si>
  <si>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</si>
  <si>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</si>
  <si>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</si>
  <si>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</si>
  <si>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</si>
  <si>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</si>
  <si>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</si>
  <si>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</si>
  <si>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</si>
  <si>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</si>
  <si>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</si>
  <si>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</si>
  <si>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</si>
  <si>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</si>
  <si>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</si>
  <si>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</si>
  <si>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</si>
  <si>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</si>
  <si>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</si>
  <si>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</si>
  <si>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</si>
  <si>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</si>
  <si>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</si>
  <si>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</si>
  <si>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</si>
  <si>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</si>
  <si>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</si>
  <si>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</si>
  <si>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</si>
  <si>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</si>
  <si>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</si>
  <si>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</si>
  <si>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</si>
  <si>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</si>
  <si>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</si>
  <si>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</si>
  <si>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</si>
  <si>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</si>
  <si>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</si>
  <si>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</si>
  <si>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</si>
  <si>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</si>
  <si>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</si>
  <si>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</si>
  <si>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</si>
  <si>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</si>
  <si>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</si>
  <si>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</si>
  <si>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</si>
  <si>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</si>
  <si>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</si>
  <si>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</si>
  <si>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</si>
  <si>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</si>
  <si>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</si>
  <si>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</si>
  <si>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</si>
  <si>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</si>
  <si>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</si>
  <si>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</si>
  <si>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</si>
  <si>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</si>
  <si>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</si>
  <si>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</si>
  <si>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</si>
  <si>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</si>
  <si>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</si>
  <si>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</si>
  <si>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</si>
  <si>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</si>
  <si>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</si>
  <si>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</si>
  <si>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</si>
  <si>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</si>
  <si>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</si>
  <si>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</si>
  <si>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</si>
  <si>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</si>
  <si>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</si>
  <si>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</si>
  <si>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</si>
  <si>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</si>
  <si>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</si>
  <si>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</si>
  <si>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</si>
  <si>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</si>
  <si>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</si>
  <si>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</si>
  <si>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</si>
  <si>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</si>
  <si>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</si>
  <si>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</si>
  <si>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</si>
  <si>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</si>
  <si>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</si>
  <si>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</si>
  <si>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</si>
  <si>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</si>
  <si>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</si>
  <si>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</si>
  <si>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</si>
  <si>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</si>
  <si>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</si>
  <si>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</si>
  <si>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</si>
  <si>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</si>
  <si>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</si>
  <si>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</si>
  <si>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</si>
  <si>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</si>
  <si>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</si>
  <si>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</si>
  <si>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</si>
  <si>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</si>
  <si>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</si>
  <si>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</si>
  <si>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</si>
  <si>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</si>
  <si>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</si>
  <si>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</si>
  <si>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</si>
  <si>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</si>
  <si>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</si>
  <si>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</si>
  <si>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</si>
  <si>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</si>
  <si>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</si>
  <si>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</si>
  <si>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</si>
  <si>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</si>
  <si>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</si>
  <si>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</si>
  <si>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</si>
  <si>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</si>
  <si>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</si>
  <si>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</si>
  <si>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</si>
  <si>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</si>
  <si>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</si>
  <si>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</si>
  <si>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</si>
  <si>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</si>
  <si>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</si>
  <si>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</si>
  <si>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</si>
  <si>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</si>
  <si>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</si>
  <si>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</si>
  <si>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</si>
  <si>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</si>
  <si>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</si>
  <si>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</si>
  <si>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</si>
  <si>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</si>
  <si>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</si>
  <si>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</si>
  <si>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</si>
  <si>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</si>
  <si>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</si>
  <si>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</si>
  <si>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</si>
  <si>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</si>
  <si>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</si>
  <si>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</si>
  <si>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</si>
  <si>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</si>
  <si>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</si>
  <si>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</si>
  <si>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</si>
  <si>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</si>
  <si>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</si>
  <si>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</si>
  <si>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</si>
  <si>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</si>
  <si>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</si>
  <si>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</si>
  <si>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</si>
  <si>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</si>
  <si>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</si>
  <si>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</si>
  <si>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</si>
  <si>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</si>
  <si>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</si>
  <si>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</si>
  <si>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</si>
  <si>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</si>
  <si>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</si>
  <si>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</si>
  <si>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</si>
  <si>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</si>
  <si>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</si>
  <si>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</si>
  <si>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</si>
  <si>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</si>
  <si>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</si>
  <si>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</si>
  <si>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</si>
  <si>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</si>
  <si>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</si>
  <si>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</si>
  <si>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</si>
  <si>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</si>
  <si>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</si>
  <si>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</si>
  <si>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</si>
  <si>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</si>
  <si>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</si>
  <si>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</si>
  <si>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</si>
  <si>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</si>
  <si>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</si>
  <si>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</si>
  <si>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</si>
  <si>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</si>
  <si>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</si>
  <si>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</si>
  <si>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</si>
  <si>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</si>
  <si>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</si>
  <si>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</si>
  <si>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</si>
  <si>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</si>
  <si>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</si>
  <si>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</si>
  <si>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</si>
  <si>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</si>
  <si>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</si>
  <si>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</si>
  <si>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</si>
  <si>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</si>
  <si>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</si>
  <si>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</si>
  <si>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</si>
  <si>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</si>
  <si>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</si>
  <si>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</si>
  <si>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</si>
  <si>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</si>
  <si>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</si>
  <si>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</si>
  <si>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</si>
  <si>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</si>
  <si>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</si>
  <si>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</si>
  <si>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</si>
  <si>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</si>
  <si>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</si>
  <si>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</si>
  <si>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</si>
  <si>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</si>
  <si>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</si>
  <si>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PCM-20251129-00000630</t>
  </si>
  <si>
    <t>EM Team on the way ETA: 10 Mins</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</si>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</sst>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tabSelected="1"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327.50918206018832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3.4181712981080636E-3</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45990.457607986114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45990.457607986114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45990.457607986114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45990.457607986114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45990.457607986114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45990.457607986114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45990.457607986114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45990.457607986114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45990.457607986114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45990.457607986114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45990.457607986114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45990.457607986114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45990.457607986114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45990.457607986114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45990.457607986114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45990.457607986114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45990.457607986114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45990.457607986114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45990.457607986114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45990.457607986114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45990.457607986114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45990.457607986114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45990.457607986114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45990.457607986114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45990.457607986114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45990.457607986114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45990.457607986114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45990.457607986114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45990.457607986114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45990.457607986114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45990.457607986114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45990.457607986114</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165.45777002315299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6.0701890046329936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45990.457607986114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45990.457607986114</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45990.457607986114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45990.457607986114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45990.457607986114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45990.457607986114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45990.457607986114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45990.457607986114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45990.457607986114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45990.457607986114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45990.457607986114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45990.457607986114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45990.457607986114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45990.457607986114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45990.457607986114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45990.457607986114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45990.457607986114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45990.457607986114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45990.457607986114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45990.457607986114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45990.457607986114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45990.457607986114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45990.457607986114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45990.457607986114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45990.457607986114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45990.457607986114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45990.457607986114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45990.457607986114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45990.457607986114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45990.457607986114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45990.457607986114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45990.457607986114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45990.457607986114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45990.457607986114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45990.457607986114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45990.457607986114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45990.457607986114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45990.457607986114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45990.457607986114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45990.457607986114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45990.457607986114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45990.457607986114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45990.457607986114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45990.457607986114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45990.457607986114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45990.457607986114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45990.457607986114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45990.457607986114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45990.457607986114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45990.457607986114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45990.457607986114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45990.457607986114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45990.457607986114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45990.457607986114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45990.457607986114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45990.457607986114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45990.457607986114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45990.457607986114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45990.457607986114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45990.457607986114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45990.457607986114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45990.457607986114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45990.457607986114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45990.457607986114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45990.457607986114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45990.457607986114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45990.457607986114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45990.457607986114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45990.457607986114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45990.457607986114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45990.457607986114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45990.457607986114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45990.457607986114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45990.457607986114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45990.457607986114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45990.457607986114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45990.457607986114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45990.457607986114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45990.457607986114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45990.457607986114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45990.457607986114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45990.457607986114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45990.457607986114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45990.457607986114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45990.457607986114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45990.457607986114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45990.457607986114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45990.457607986114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45990.457607986114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45990.457607986114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45990.457607986114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45990.457607986114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45990.457607986114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45990.457607986114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45990.457607986114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45990.457607986114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45990.457607986114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45990.457607986114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45990.457607986114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45990.457607986114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45990.457607986114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45990.457607986114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45990.457607986114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45990.457607986114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45990.457607986114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45990.457607986114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45990.457607986114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45990.457607986114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45990.457607986114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45990.457607986114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45990.457607986114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45990.457607986114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45990.457607986114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45990.457607986114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45990.457607986114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45990.457607986114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45990.457607986114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45990.457607986114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45990.457607986114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45990.457607986114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45990.457607986114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45990.457607986114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45990.457607986114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45990.457607986114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45990.457607986114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45990.457607986114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45990.457607986114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45990.457607986114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45990.457607986114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45990.457607986114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45990.457607986114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45990.457607986114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45990.457607986114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45990.457607986114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45990.457607986114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45990.457607986114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45990.457607986114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45990.457607986114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45990.457607986114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45990.457607986114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45990.457607986114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45990.457607986114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45990.457607986114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45990.457607986114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45990.457607986114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45990.457607986114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45990.457607986114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45990.457607986114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45990.457607986114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45990.457607986114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45990.457607986114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45990.457607986114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45990.457607986114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45990.457607986114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45990.457607986114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45990.457607986114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45990.457607986114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45990.457607986114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45990.457607986114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45990.457607986114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45990.457607986114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45990.457607986114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45990.457607986114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45990.457607986114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45990.457607986114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45990.457607986114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45990.457607986114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45990.457607986114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45990.457607986114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45990.457607986114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45990.457607986114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45990.457607986114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45990.457607986114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45990.457607986114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45990.457607986114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45990.457607986114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45990.457607986114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45990.457607986114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45990.457607986114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45990.457607986114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45990.457607986114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45990.457607986114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45990.457607986114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45990.457607986114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45990.457607986114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45990.457607986114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45990.457607986114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45990.457607986114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45990.457607986114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45990.457607986114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45990.457607986114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45990.457607986114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45990.457607986114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45990.457607986114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45990.457607986114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45990.457607986114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45990.457607986114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45990.457607986114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45990.457607986114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45990.457607986114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45990.457607986114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45990.457607986114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45990.457607986114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45990.457607986114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45990.457607986114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45990.457607986114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45990.457607986114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45990.457607986114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45990.457607986114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45990.457607986114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45990.457607986114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45990.457607986114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45990.457607986114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45990.457607986114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45990.457607986114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45990.457607986114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45990.457607986114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45990.457607986114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45990.457607986114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45990.457607986114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45990.457607986114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45990.457607986114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45990.457607986114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45990.457607986114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45990.457607986114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45990.457607986114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45990.457607986114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45990.457607986114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45990.457607986114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45990.457607986114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45990.457607986114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45990.457607986114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45990.457607986114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45990.457607986114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45990.457607986114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45990.457607986114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45990.457607986114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45990.457607986114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45990.457607986114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45990.457607986114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45990.457607986114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45990.457607986114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45990.457607986114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45990.457607986114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45990.457607986114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45990.457607986114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45990.457607986114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45990.457607986114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45990.457607986114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45990.457607986114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45990.457607986114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45990.457607986114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45990.457607986114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45990.457607986114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45990.457607986114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45990.457607986114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45990.457607986114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45990.457607986114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45990.457607986114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45990.457607986114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45990.457607986114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45990.457607986114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45990.457607986114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45990.457607986114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45990.457607986114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45990.457607986114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45990.457607986114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45990.457607986114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45990.457607986114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45990.457607986114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45990.457607986114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45990.457607986114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45990.457607986114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45990.457607986114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45990.457607986114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45990.457607986114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45990.457607986114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45990.457607986114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45990.457607986114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45990.457607986114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45990.457607986114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45990.457607986114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45990.457607986114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45990.457607986114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45990.457607986114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45990.457607986114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45990.457607986114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45990.457607986114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45990.457607986114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45990.457607986114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45990.457607986114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45990.457607986114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45990.457607986114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45990.457607986114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45990.457607986114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45990.457607986114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45990.457607986114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45990.457607986114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45990.457607986114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45990.457607986114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45990.457607986114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45990.457607986114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45990.457607986114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45990.457607986114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45990.457607986114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45990.457607986114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45990.457607986114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45990.457607986114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45990.457607986114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45990.457607986114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45990.457607986114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45990.457607986114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45990.457607986114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45990.457607986114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45990.457607986114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45990.457607986114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45990.457607986114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45990.457607986114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45990.457607986114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45990.457607986114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45990.457607986114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45990.457607986114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45990.457607986114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45990.457607986114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45990.457607986114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45990.457607986114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45990.457607986114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45990.457607986114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45990.457607986114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45990.457607986114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45990.457607986114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45990.457607986114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45990.457607986114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45990.457607986114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45990.457607986114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45990.457607986114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45990.457607986114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45990.457607986114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45990.457607986114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45990.457607986114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45990.457607986114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45990.457607986114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45990.457607986114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45990.457607986114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45990.457607986114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45990.457607986114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45990.457607986114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45990.457607986114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45990.457607986114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45990.457607986114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45990.457607986114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45990.457607986114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45990.457607986114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45990.457607986114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45990.457607986114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45990.457607986114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45990.457607986114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45990.457607986114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45990.457607986114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45990.457607986114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45990.457607986114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45990.457607986114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45990.457607986114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45990.457607986114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45990.457607986114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45990.457607986114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45990.457607986114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45990.457607986114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45990.457607986114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45990.457607986114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45990.457607986114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45990.457607986114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45990.457607986114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45990.457607986114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45990.457607986114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45990.457607986114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45990.457607986114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45990.457607986114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45990.457607986114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45990.457607986114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45990.457607986114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45990.457607986114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45990.457607986114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45990.457607986114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45990.457607986114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45990.457607986114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45990.457607986114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45990.457607986114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45990.457607986114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45990.457607986114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45990.457607986114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45990.457607986114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45990.457607986114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45990.457607986114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45990.457607986114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45990.457607986114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45990.457607986114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45990.457607986114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45990.457607986114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45990.457607986114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45990.457607986114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45990.457607986114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45990.457607986114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45990.457607986114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45990.457607986114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45990.457607986114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45990.457607986114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45990.457607986114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45990.457607986114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45990.457607986114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45990.457607986114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45990.457607986114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45990.457607986114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45990.457607986114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45990.457607986114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45990.457607986114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45990.457607986114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45990.457607986114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45990.457607986114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45990.457607986114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45990.457607986114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45990.457607986114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45990.457607986114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45990.457607986114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45990.457607986114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45990.457607986114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45990.457607986114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45990.457607986114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45990.457607986114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45990.457607986114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45990.457607986114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45990.457607986114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45990.457607986114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45990.457607986114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45990.457607986114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45990.457607986114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45990.457607986114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45990.457607986114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45990.457607986114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45990.457607986114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45990.457607986114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45990.457607986114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45990.457607986114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45990.457607986114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45990.457607986114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45990.457607986114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45990.457607986114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45990.457607986114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45990.457607986114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45990.457607986114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45990.457607986114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45990.457607986114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45990.457607986114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45990.457607986114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45990.457607986114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45990.457607986114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45990.457607986114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45990.457607986114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45990.457607986114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45990.457607986114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45990.457607986114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45990.457607986114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45990.457607986114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45990.457607986114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45990.457607986114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45990.457607986114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45990.457607986114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45990.457607986114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45990.457607986114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45990.457607986114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45990.457607986114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45990.457607986114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45990.457607986114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45990.457607986114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45990.457607986114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45990.457607986114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45990.457607986114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45990.457607986114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45990.457607986114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45990.457607986114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45990.457607986114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45990.457607986114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45990.457607986114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45990.457607986114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45990.457607986114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45990.457607986114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45990.457607986114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45990.457607986114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45990.457607986114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45990.457607986114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45990.457607986114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45990.457607986114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45990.457607986114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45990.457607986114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45990.457607986114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45990.457607986114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45990.457607986114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45990.457607986114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45990.457607986114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45990.457607986114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45990.457607986114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45990.457607986114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45990.457607986114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45990.457607986114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45990.457607986114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45990.457607986114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45990.457607986114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45990.457607986114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45990.457607986114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45990.457607986114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45990.457607986114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45990.457607986114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45990.457607986114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45990.457607986114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45990.457607986114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45990.457607986114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45990.457607986114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45990.457607986114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45990.457607986114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45990.457607986114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45990.457607986114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45990.457607986114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45990.457607986114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45990.457607986114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45990.457607986114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45990.457607986114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45990.457607986114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45990.457607986114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45990.457607986114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45990.457607986114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45990.457607986114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45990.457607986114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45990.457607986114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45990.457607986114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45990.457607986114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45990.457607986114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45990.457607986114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45990.457607986114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45990.457607986114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45990.457607986114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45990.457607986114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45990.457607986114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45990.457607986114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45990.457607986114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45990.457607986114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45990.457607986114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45990.457607986114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45990.457607986114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45990.457607986114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45990.457607986114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45990.457607986114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45990.457607986114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45990.457607986114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45990.457607986114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45990.457607986114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45990.457607986114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45990.457607986114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45990.457607986114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45990.457607986114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45990.457607986114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45990.457607986114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45990.457607986114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45990.457607986114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45990.457607986114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45990.457607986114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45990.457607986114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45990.457607986114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45990.457607986114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45990.457607986114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45990.457607986114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45990.457607986114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45990.457607986114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45990.457607986114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45990.457607986114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45990.457607986114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45990.457607986114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45990.457607986114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45990.457607986114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45990.457607986114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45990.457607986114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45990.457607986114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45990.457607986114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45990.457607986114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45990.457607986114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45990.457607986114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45990.457607986114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45990.457607986114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45990.457607986114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45990.457607986114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45990.457607986114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45990.457607986114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45990.457607986114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45990.457607986114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45990.457607986114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45990.457607986114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45990.457607986114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45990.457607986114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45990.457607986114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45990.457607986114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45990.457607986114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45990.457607986114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45990.457607986114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45990.457607986114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45990.457607986114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45990.457607986114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45990.457607986114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45990.457607986114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45990.457607986114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45990.457607986114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45990.457607986114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45990.457607986114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45990.457607986114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45990.457607986114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45990.457607986114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45990.457607986114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45990.457607986114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45990.457607986114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45990.457607986114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45990.457607986114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45990.457607986114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45990.457607986114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45990.457607986114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45990.457607986114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45990.457607986114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45990.457607986114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45990.457607986114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45990.457607986114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45990.457607986114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45990.457607986114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45990.457607986114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45990.457607986114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45990.457607986114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45990.457607986114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45990.457607986114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45990.457607986114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45990.457607986114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45990.457607986114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45990.457607986114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45990.457607986114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45990.457607986114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45990.457607986114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45990.457607986114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45990.457607986114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45990.457607986114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45990.457607986114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45990.457607986114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45990.457607986114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45990.457607986114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45990.457607986114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45990.457607986114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45990.457607986114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45990.457607986114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45990.457607986114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45990.457607986114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45990.457607986114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45990.457607986114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45990.457607986114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45990.457607986114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45990.457607986114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45990.457607986114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45990.457607986114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45990.457607986114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45990.457607986114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45990.457607986114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45990.457607986114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45990.457607986114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45990.457607986114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45990.457607986114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45990.457607986114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45990.457607986114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45990.457607986114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45990.457607986114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45990.457607986114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45990.457607986114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45990.457607986114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45990.457607986114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45990.457607986114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45990.457607986114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45990.457607986114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45990.457607986114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45990.457607986114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45990.457607986114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45990.457607986114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45990.457607986114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45990.457607986114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45990.457607986114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45990.457607986114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45990.457607986114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45990.457607986114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45990.457607986114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45990.457607986114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45990.457607986114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45990.457607986114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45990.457607986114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45990.457607986114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45990.457607986114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45990.457607986114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45990.457607986114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45990.457607986114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45990.457607986114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45990.457607986114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45990.457607986114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45990.457607986114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45990.457607986114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45990.457607986114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45990.457607986114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45990.457607986114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45990.457607986114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45990.457607986114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45990.457607986114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45990.457607986114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45990.457607986114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45990.457607986114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45990.457607986114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45990.457607986114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45990.457607986114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45990.457607986114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45990.457607986114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45990.457607986114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45990.457607986114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45990.457607986114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45990.457607986114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45990.457607986114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45990.457607986114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45990.457607986114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45990.457607986114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45990.457607986114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45990.457607986114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45990.457607986114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45990.457607986114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45990.457607986114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45990.457607986114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45990.457607986114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45990.457607986114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45990.457607986114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45990.457607986114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45990.457607986114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45990.457607986114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45990.457607986114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45990.457607986114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45990.457607986114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45990.457607986114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45990.457607986114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45990.457607986114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45990.457607986114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45990.457607986114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45990.457607986114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45990.457607986114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45990.457607986114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45990.457607986114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45990.457607986114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45990.457607986114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45990.457607986114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45990.457607986114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45990.457607986114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45990.457607986114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45990.457607986114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45990.457607986114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45990.457607986114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45990.457607986114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45990.457607986114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45990.457607986114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45990.457607986114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45990.457607986114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45990.457607986114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45990.457607986114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45990.457607986114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45990.457607986114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45990.457607986114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45990.457607986114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45990.457607986114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45990.457607986114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45990.457607986114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45990.457607986114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45990.457607986114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45990.457607986114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45990.457607986114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45990.457607986114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45990.457607986114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45990.457607986114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45990.457607986114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45990.457607986114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45990.457607986114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45990.457607986114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45990.457607986114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45990.457607986114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45990.457607986114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45990.457607986114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45990.457607986114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45990.457607986114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45990.457607986114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45990.457607986114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45990.457607986114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45990.457607986114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45990.457607986114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45990.457607986114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45990.457607986114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45990.457607986114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45990.457607986114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45990.457607986114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45990.457607986114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45990.457607986114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45990.457607986114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45990.457607986114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45990.457607986114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45990.457607986114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45990.457607986114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45990.457607986114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45990.457607986114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45990.457607986114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45990.457607986114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45990.457607986114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45990.457607986114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45990.457607986114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45990.457607986114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45990.457607986114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45990.457607986114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45990.457607986114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45990.457607986114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45990.457607986114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45990.457607986114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45990.457607986114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45990.457607986114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45990.457607986114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45990.457607986114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45990.457607986114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45990.457607986114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45990.457607986114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45990.457607986114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45990.457607986114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45990.457607986114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45990.457607986114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45990.457607986114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45990.457607986114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45990.457607986114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45990.457607986114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45990.457607986114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45990.457607986114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45990.457607986114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45990.457607986114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45990.457607986114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45990.457607986114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45990.457607986114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45990.457607986114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45990.457607986114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45990.457607986114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45990.457607986114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45990.457607986114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45990.457607986114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45990.457607986114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45990.457607986114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45990.457607986114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45990.457607986114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45990.457607986114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45990.457607986114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45990.457607986114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45990.457607986114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45990.457607986114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45990.457607986114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45990.457607986114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45990.457607986114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45990.457607986114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45990.457607986114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45990.457607986114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45990.457607986114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45990.457607986114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45990.457607986114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45990.457607986114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45990.457607986114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45990.457607986114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45990.457607986114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45990.457607986114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45990.457607986114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45990.457607986114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45990.457607986114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45990.457607986114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45990.457607986114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45990.457607986114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45990.457607986114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45990.457607986114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45990.457607986114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45990.457607986114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45990.457607986114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45990.457607986114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45990.457607986114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45990.457607986114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45990.457607986114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45990.457607986114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45990.457607986114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45990.457607986114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45990.457607986114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45990.457607986114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45990.457607986114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45990.457607986114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45990.457607986114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45990.457607986114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45990.457607986114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45990.457607986114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45990.457607986114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45990.457607986114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45990.457607986114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45990.457607986114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45990.457607986114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45990.457607986114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45990.457607986114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45990.457607986114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45990.457607986114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45990.457607986114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45990.457607986114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45990.457607986114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45990.457607986114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45990.457607986114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45990.457607986114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45990.457607986114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45990.457607986114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45990.457607986114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45990.457607986114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45990.457607986114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45990.457607986114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45990.457607986114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45990.457607986114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45990.457607986114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45990.457607986114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45990.457607986114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45990.457607986114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45990.457607986114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45990.457607986114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45990.457607986114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45990.457607986114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45990.457607986114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45990.457607986114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45990.457607986114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45990.457607986114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45990.457607986114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45990.457607986114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45990.457607986114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45990.457607986114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45990.457607986114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45990.457607986114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45990.457607986114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45990.457607986114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45990.457607986114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45990.457607986114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45990.457607986114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45990.457607986114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45990.457607986114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45990.457607986114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45990.457607986114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45990.457607986114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45990.457607986114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45990.457607986114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45990.457607986114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45990.457607986114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45990.457607986114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45990.457607986114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45990.457607986114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45990.457607986114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45990.457607986114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45990.457607986114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45990.457607986114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45990.457607986114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45990.457607986114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45990.457607986114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45990.457607986114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45990.457607986114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45990.457607986114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45990.457607986114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45990.457607986114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45990.457607986114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45990.457607986114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45990.457607986114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45990.457607986114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45990.457607986114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45990.457607986114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45990.457607986114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45990.457607986114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45990.457607986114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45990.457607986114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45990.457607986114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45990.457607986114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45990.457607986114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45990.457607986114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45990.457607986114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45990.457607986114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45990.457607986114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45990.457607986114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45990.457607986114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45990.457607986114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45990.457607986114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45990.457607986114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45990.457607986114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45990.457607986114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45990.457607986114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45990.457607986114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45990.457607986114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45990.457607986114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45990.457607986114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45990.457607986114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45990.457607986114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45990.457607986114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45990.457607986114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45990.457607986114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45990.457607986114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45990.457607986114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45990.457607986114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45990.457607986114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45990.457607986114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45990.457607986114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45990.457607986114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45990.457607986114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45990.457607986114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45990.457607986114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45990.457607986114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45990.457607986114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45990.457607986114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45990.457607986114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45990.457607986114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45990.457607986114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45990.457607986114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45990.457607986114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45990.457607986114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45990.457607986114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45990.457607986114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45990.457607986114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45990.457607986114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45990.457607986114</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286.97689039351826</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0.26594131944875699</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9.7191319444391411E-2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45990.457607986114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45990.457607986114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45990.457607986114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45990.457607986114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45990.457607986114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45990.457607986114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45990.457607986114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45990.457607986114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45990.457607986114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45990.457607986114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45990.457607986114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45990.457607986114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45990.457607986114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45990.457607986114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45990.457607986114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45990.457607986114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45990.457607986114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45990.457607986114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45990.457607986114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45990.457607986114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45990.457607986114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45990.457607986114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45990.457607986114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45990.457607986114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45990.457607986114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45990.457607986114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45990.457607986114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45990.457607986114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45990.457607986114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45990.457607986114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45990.457607986114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45990.457607986114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45990.457607986114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45990.457607986114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45990.457607986114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45990.457607986114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45990.457607986114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45990.457607986114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45990.457607986114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45990.457607986114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45990.457607986114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45990.457607986114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45990.457607986114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45990.457607986114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45990.457607986114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45990.457607986114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45990.457607986114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45990.457607986114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45990.457607986114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45990.457607986114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45990.457607986114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45990.457607986114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45990.457607986114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45990.457607986114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45990.457607986114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45990.457607986114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45990.457607986114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45990.457607986114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45990.457607986114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45990.457607986114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45990.457607986114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45990.457607986114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45990.457607986114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45990.457607986114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45990.457607986114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45990.457607986114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45990.457607986114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45990.457607986114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45990.457607986114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45990.457607986114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45990.457607986114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45990.457607986114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45990.457607986114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45990.457607986114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45990.457607986114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45990.457607986114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45990.457607986114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45990.457607986114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45990.457607986114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45990.457607986114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45990.457607986114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45990.457607986114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45990.457607986114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45990.457607986114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45990.457607986114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45990.457607986114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45990.457607986114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45990.457607986114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45990.457607986114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45990.457607986114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45990.457607986114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45990.457607986114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45990.457607986114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45990.457607986114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45990.457607986114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45990.457607986114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45990.457607986114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45990.457607986114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45990.457607986114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45990.457607986114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45990.457607986114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45990.457607986114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45990.457607986114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45990.457607986114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45990.457607986114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45990.457607986114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45990.457607986114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45990.457607986114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45990.457607986114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45990.457607986114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45990.457607986114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45990.457607986114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45990.457607986114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45990.457607986114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45990.457607986114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45990.457607986114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45990.457607986114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45990.457607986114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45990.457607986114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45990.457607986114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45990.457607986114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45990.457607986114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45990.457607986114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45990.457607986114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45990.457607986114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45990.457607986114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45990.457607986114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45990.457607986114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45990.457607986114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45990.457607986114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45990.457607986114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45990.457607986114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45990.457607986114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45990.457607986114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45990.457607986114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45990.457607986114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45990.457607986114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45990.457607986114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45990.457607986114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45990.457607986114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45990.457607986114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45990.457607986114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45990.457607986114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45990.457607986114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45990.457607986114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45990.457607986114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45990.457607986114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45990.457607986114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45990.457607986114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45990.457607986114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45990.457607986114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45990.457607986114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45990.457607986114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45990.457607986114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45990.457607986114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45990.457607986114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45990.457607986114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45990.457607986114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45990.457607986114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45990.457607986114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45990.457607986114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45990.457607986114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45990.457607986114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45990.457607986114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45990.457607986114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45990.457607986114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45990.457607986114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45990.457607986114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45990.457607986114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45990.457607986114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45990.457607986114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45990.457607986114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45990.457607986114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45990.457607986114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45990.457607986114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45990.457607986114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45990.457607986114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45990.457607986114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45990.457607986114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45990.457607986114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45990.457607986114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45990.457607986114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45990.457607986114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45990.457607986114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45990.457607986114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45990.457607986114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45990.457607986114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45990.457607986114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45990.457607986114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45990.457607986114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45990.457607986114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45990.457607986114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45990.457607986114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45990.457607986114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45990.457607986114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45990.457607986114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45990.457607986114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45990.457607986114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45990.457607986114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45990.457607986114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45990.457607986114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45990.457607986114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45990.457607986114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45990.457607986114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45990.457607986114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45990.457607986114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45990.457607986114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45990.457607986114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45990.457607986114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45990.457607986114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45990.457607986114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45990.457607986114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45990.457607986114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45990.457607986114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45990.457607986114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45990.457607986114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45990.457607986114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45990.457607986114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45990.457607986114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45990.457607986114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45990.457607986114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45990.457607986114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45990.457607986114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45990.457607986114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45990.457607986114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45990.457607986114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45990.457607986114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45990.457607986114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45990.457607986114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45990.457607986114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45990.457607986114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45990.457607986114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45990.457607986114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45990.457607986114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45990.457607986114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45990.457607986114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45990.457607986114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45990.457607986114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45990.457607986114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45990.457607986114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45990.457607986114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45990.457607986114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45990.457607986114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45990.457607986114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45990.457607986114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45990.457607986114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45990.457607986114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45990.457607986114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45990.457607986114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45990.457607986114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45990.457607986114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45990.457607986114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45990.457607986114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45990.457607986114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45990.457607986114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45990.457607986114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45990.457607986114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45990.457607986114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45990.457607986114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45990.457607986114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45990.457607986114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45990.457607986114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45990.457607986114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45990.457607986114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45990.457607986114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45990.457607986114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45990.457607986114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45990.457607986114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45990.457607986114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45990.457607986114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45990.457607986114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45990.457607986114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45990.457607986114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45990.457607986114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45990.457607986114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45990.457607986114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45990.457607986114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45990.457607986114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45990.457607986114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45990.457607986114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45990.457607986114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45990.457607986114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45990.457607986114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45990.457607986114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45990.457607986114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45990.457607986114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45990.457607986114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45990.457607986114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45990.457607986114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45990.457607986114</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E13" sqref="E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98.625547800926142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64.268730671297817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41.796496875002049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9.0843093750008848</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0.50569826389255468</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34631</v>
      </c>
      <c r="E7" s="37" t="s">
        <v>39106</v>
      </c>
      <c r="F7" s="38">
        <v>45990.439236111109</v>
      </c>
      <c r="G7" s="138">
        <f ca="1">IFERROR(NOW()-F7,"")</f>
        <v>1.8371875004959293E-2</v>
      </c>
      <c r="H7" s="38">
        <v>45990.379513888889</v>
      </c>
      <c r="I7" s="37" t="str">
        <f>IFERROR(VLOOKUP(D7,DB!A:F,6,0),"")</f>
        <v>Generator-SG</v>
      </c>
      <c r="J7" s="37" t="str">
        <f>IFERROR(VLOOKUP(D7,DB!A:G,7,0),"")</f>
        <v>Vandalized</v>
      </c>
      <c r="K7" s="37" t="s">
        <v>39213</v>
      </c>
      <c r="L7" s="37" t="str">
        <f>IFERROR(VLOOKUP(D7,DB!A:I,9,0),"")</f>
        <v>Latis</v>
      </c>
    </row>
    <row r="8" spans="1:13">
      <c r="A8" s="37" t="s">
        <v>39214</v>
      </c>
      <c r="B8" s="37" t="str">
        <f>IFERROR(VLOOKUP(D8,DB!A:K,11,0),"")</f>
        <v>R5</v>
      </c>
      <c r="C8" s="37">
        <v>1</v>
      </c>
      <c r="D8" s="106" t="s">
        <v>38570</v>
      </c>
      <c r="E8" s="37" t="s">
        <v>39106</v>
      </c>
      <c r="F8" s="38">
        <v>45990.446261574078</v>
      </c>
      <c r="G8" s="138">
        <f ca="1">IFERROR(NOW()-F8,"")</f>
        <v>1.1346412036800757E-2</v>
      </c>
      <c r="H8" s="38">
        <v>45990.440011574072</v>
      </c>
      <c r="I8" s="37" t="str">
        <f>IFERROR(VLOOKUP(D8,DB!A:F,6,0),"")</f>
        <v>SCECO</v>
      </c>
      <c r="J8" s="37" t="str">
        <f>IFERROR(VLOOKUP(D8,DB!A:G,7,0),"")</f>
        <v>Haj Removal</v>
      </c>
      <c r="K8" s="37" t="s">
        <v>39215</v>
      </c>
      <c r="L8" s="37" t="str">
        <f>IFERROR(VLOOKUP(D8,DB!A:I,9,0),"")</f>
        <v>Latis</v>
      </c>
    </row>
    <row r="9" spans="1:13">
      <c r="A9" s="37"/>
      <c r="B9" s="37" t="str">
        <f>IFERROR(VLOOKUP(D9,DB!A:K,11,0),"")</f>
        <v/>
      </c>
      <c r="C9" s="37"/>
      <c r="D9" s="106"/>
      <c r="E9" s="37"/>
      <c r="F9" s="38"/>
      <c r="G9" s="138">
        <f ca="1">IFERROR(NOW()-F9,"")</f>
        <v>45990.457607986114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45990.457607986114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45990.457607986114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45990.457607986114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45990.457607986114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45990.457607986114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45990.457607986114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45990.457607986114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45990.457607986114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45990.457607986114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45990.457607986114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45990.457607986114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45990.457607986114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45990.457607986114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45990.457607986114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45990.457607986114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45990.457607986114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45990.457607986114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45990.457607986114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45990.457607986114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45990.457607986114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45990.457607986114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45990.457607986114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45990.457607986114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45990.457607986114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45990.457607986114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45990.457607986114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45990.457607986114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45990.457607986114</v>
      </c>
      <c r="H37" s="38"/>
      <c r="I37" s="37" t="str">
        <f>IFERROR(VLOOKUP(D37,DB!A:F,6,0),"")</f>
        <v/>
      </c>
      <c r="J37" s="37" t="str">
        <f>IFERROR(VLOOKUP(D37,DB!A:G,7,0),"")</f>
        <v/>
      </c>
      <c r="K37" s="37"/>
      <c r="L37" s="37" t="str">
        <f>IFERROR(VLOOKUP(D37,DB!A:I,9,0),"")</f>
        <v/>
      </c>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45990.457607986114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45990.457607986114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45990.457607986114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45990.457607986114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45990.457607986114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45990.457607986114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45990.457607986114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45990.457607986114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45990.457607986114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45990.457607986114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45990.457607986114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45990.457607986114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45990.457607986114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45990.457607986114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45990.457607986114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45990.457607986114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45990.457607870369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45990.457607870369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45990.457607870369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45990.457607870369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45990.457607870369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45990.457607870369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45990.457607870369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45990.457607870369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45990.457607870369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45990.457607870369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45990.457607870369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45990.457607870369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45990.457607870369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45990.457607870369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45990.457607870369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45990.457607870369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45990.457607870369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45990.457607870369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45990.457607870369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45990.457607870369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45990.457607870369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45990.457607870369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45990.457607870369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45990.457607870369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45990.457607870369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45990.457607870369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45990.457607870369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45990.457607870369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45990.457607870369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45990.457607870369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45990.457607870369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45990.457607870369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45990.457607870369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45990.457607870369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45990.457607870369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45990.457607870369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45990.457607870369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45990.457607870369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45990.457607870369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45990.457607870369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45990.457607870369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45990.457607870369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45990.457607870369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45990.457607870369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45990.457607870369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45990.457607870369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45990.457607870369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45990.457607870369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45990.457607870369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45990.457607870369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45990.457607870369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45990.457607870369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45990.457607870369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45990.457607870369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45990.457607870369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45990.457607870369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45990.457607870369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45990.457607870369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45990.457607870369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45990.457607870369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45990.457607870369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45990.457607870369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45990.457607870369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45990.457607870369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45990.457607870369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45990.457607870369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45990.457607870369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45990.457607870369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45990.457607870369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45990.457607870369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45990.457607870369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45990.457607870369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45990.457607870369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45990.457607870369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45990.457607870369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45990.457607870369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45990.457607870369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45990.457607870369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45990.457607870369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45990.457607870369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45990.457607870369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45990.457607870369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45990.457607870369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45990.457607870369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45990.457607870369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45990.457607870369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45990.457607870369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45990.457607870369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45990.457607870369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45990.457607870369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45990.457607870369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45990.457607870369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45990.457607870369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45990.457607870369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45990.457607870369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45990.457607870369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45990.457607870369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45990.457607870369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45990.457607870369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45990.457607870369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45990.457607870369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45990.457607870369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45990.457607870369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45990.457607870369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45990.457607870369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45990.457607870369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45990.457607870369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45990.457607870369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45990.457607870369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45990.457607870369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45990.457607870369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45990.457607870369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45990.457607870369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45990.457607870369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45990.457607870369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45990.457607870369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45990.457607870369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45990.457607870369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45990.457607870369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45990.457607870369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45990.457607870369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45990.457607870369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45990.457607870369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45990.457607870369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45990.457607870369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45990.457607870369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45990.457607870369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45990.457607870369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45990.457607986114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45990.457607986114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45990.457607986114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45990.457607986114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45990.457607986114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45990.457607986114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45990.457607986114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45990.457607986114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45990.457607986114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45990.457607986114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45990.457607986114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45990.457607986114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45990.457607986114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45990.457607986114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45990.457607986114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45990.457607986114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45990.457607986114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45990.457607986114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45990.457607986114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45990.457607986114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45990.457607986114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45990.457607986114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45990.457607986114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45990.457607986114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45990.457607986114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45990.457607986114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45990.457607986114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45990.457607986114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45990.457607986114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45990.457607986114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45990.457607986114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45990.457607986114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45990.457607986114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45990.457607986114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45990.457607986114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45990.457607986114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45990.457607986114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45990.457607986114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45990.457607986114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45990.457607986114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45990.457607986114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45990.457607986114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45990.457607986114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45990.457607986114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45990.457607986114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45990.457607986114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45990.457607986114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45990.457607986114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45990.457607986114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45990.457607986114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45990.457607986114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45990.457607986114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45990.457607986114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45990.457607986114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45990.457607986114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45990.457607986114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45990.457607986114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45990.457607986114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45990.457607986114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45990.457607986114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45990.457607986114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45990.457607986114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45990.457607986114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45990.457607986114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45990.457607986114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45990.457607986114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45990.457607986114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45990.457607986114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45990.457607986114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45990.457607986114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45990.457607986114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45990.457607986114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45990.457607986114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45990.457607986114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45990.457607986114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45990.457607986114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45990.457607986114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45990.457607986114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45990.457607986114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45990.457607986114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45990.457607986114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45990.457607986114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45990.457607986114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45990.457607986114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45990.457607986114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45990.457607986114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45990.457607986114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45990.457607986114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45990.457607986114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45990.457607986114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45990.457607986114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45990.457607986114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45990.457607986114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45990.457607986114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45990.457607986114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45990.457607986114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45990.457607986114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45990.457607986114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45990.457607986114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45990.457607986114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45990.457607986114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45990.457607986114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45990.457607986114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45990.457607986114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45990.457607986114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45990.457607986114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45990.457607986114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45990.457607986114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45990.457607986114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45990.457607986114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45990.457607986114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45990.457607986114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45990.457607986114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45990.457607986114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45990.457607986114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45990.457607986114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45990.457607986114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45990.457607986114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45990.457607986114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45990.457607986114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45990.457607986114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45990.457607986114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45990.457607986114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45990.457607986114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45990.457607986114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45990.457607986114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45990.457607986114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45990.457607986114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45990.457607986114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45990.457607986114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45990.457607986114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45990.457607986114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45990.457607986114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45990.457607986114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45990.457607986114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45990.457607986114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45990.457607986114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45990.457607986114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45990.457607986114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45990.457607986114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45990.457607986114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45990.457607986114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45990.457607986114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45990.457607986114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45990.457607986114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45990.457607986114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45990.457607986114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45990.457607986114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45990.457607986114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45990.457607986114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45990.457607986114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45990.457607986114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45990.457607986114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45990.457607986114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45990.457607986114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45990.457607986114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45990.457607986114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45990.457607986114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45990.457607986114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45990.457607986114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45990.457607986114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45990.457607986114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45990.457607986114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45990.457607986114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45990.457607986114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45990.457607986114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45990.457607986114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45990.457607986114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45990.457607986114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45990.457607986114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45990.457607986114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45990.457607986114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45990.457607986114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45990.457607986114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45990.457607986114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45990.457607986114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45990.457607986114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45990.457607986114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45990.457607986114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45990.457607986114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45990.457607986114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45990.457607986114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45990.457607986114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45990.457607986114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45990.457607986114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45990.457607986114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45990.457607986114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45990.457607986114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45990.457607986114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45990.457607986114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45990.457607986114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45990.457607986114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45990.457607986114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45990.457607986114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45990.457607986114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45990.457607986114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45990.457607986114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45990.457607986114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45990.457607986114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45990.457607986114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45990.457607986114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45990.457607986114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45990.457607986114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45990.457607986114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45990.457607986114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45990.457607986114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45990.457607986114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45990.457607986114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45990.457607986114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45990.457607986114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45990.457607986114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45990.457607986114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45990.457607986114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45990.457607986114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45990.457607986114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45990.457607986114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45990.457607986114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45990.457607986114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45990.457607986114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45990.457607986114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45990.457607986114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45990.457607986114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45990.457607986114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45990.457607986114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45990.457607986114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45990.457607986114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45990.457607986114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45990.457607986114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45990.457607986114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45990.457607986114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45990.457607986114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45990.457607986114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45990.457607986114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45990.457607986114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45990.457607986114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45990.457607986114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45990.457607986114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45990.457607986114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45990.457607986114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45990.457607986114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45990.457607986114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45990.457607986114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45990.457607986114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45990.457607986114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45990.457607986114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45990.457607986114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45990.457607986114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45990.457607986114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45990.457607986114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45990.457607986114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45990.457607986114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45990.457607986114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45990.457607986114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45990.457607986114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45990.457607986114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45990.457607986114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45990.457607986114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45990.457607986114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45990.457607986114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45990.457607986114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45990.457607986114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45990.457607986114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45990.457607986114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45990.457607986114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45990.457607986114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45990.457607986114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45990.457607986114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45990.457607986114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45990.457607986114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45990.457607986114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45990.457607986114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45990.457607986114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45990.457607986114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45990.457607986114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45990.457607986114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45990.457607986114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45990.457607986114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45990.457607986114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45990.457607986114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45990.457607986114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45990.457607986114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45990.457607986114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45990.457607986114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45990.457607986114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45990.457607986114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45990.457607986114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45990.457607986114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45990.457607986114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45990.457607986114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45990.457607986114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45990.457607986114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45990.457607986114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45990.457607986114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45990.457607986114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45990.457607986114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45990.457607986114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45990.457607986114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45990.457607986114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45990.457607986114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45990.457607986114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45990.457607986114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45990.457607986114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45990.457607986114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45990.457607986114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45990.457607986114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45990.457607986114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45990.457607986114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45990.457607986114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45990.457607986114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45990.457607986114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45990.457607986114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45990.457607986114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45990.457607986114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45990.457607986114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45990.457607986114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45990.457607986114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45990.457607986114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45990.457607986114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45990.457607986114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45990.457607986114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45990.457607986114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45990.457607986114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45990.457607986114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45990.457607986114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45990.457607986114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45990.457607986114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45990.457607986114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45990.457607986114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45990.457607986114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45990.457607986114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45990.457607986114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45990.457607986114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45990.457607986114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45990.457607986114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45990.457607986114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45990.457607986114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45990.457607986114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45990.457607986114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45990.457607986114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45990.457607986114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45990.457607986114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45990.457607986114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45990.457607986114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45990.457607986114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45990.457607986114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45990.457607986114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45990.457607986114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